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" i="1" l="1"/>
  <c r="G10" i="1" s="1"/>
  <c r="B17" i="1"/>
  <c r="B20" i="1" s="1"/>
  <c r="E4" i="1" l="1"/>
  <c r="B13" i="1"/>
  <c r="F1" i="2"/>
  <c r="C5" i="2" s="1"/>
  <c r="D1" i="2"/>
  <c r="C4" i="2" s="1"/>
  <c r="B11" i="1"/>
  <c r="B12" i="1"/>
  <c r="B10" i="1"/>
  <c r="F2" i="1" l="1"/>
  <c r="B23" i="1"/>
  <c r="B26" i="1" s="1"/>
  <c r="G11" i="1" s="1"/>
  <c r="C3" i="2" l="1"/>
  <c r="B8" i="2" s="1"/>
  <c r="D8" i="2" s="1"/>
  <c r="C6" i="2" l="1"/>
  <c r="C290" i="2" s="1"/>
  <c r="C303" i="2" l="1"/>
  <c r="C205" i="2"/>
  <c r="C277" i="2"/>
  <c r="C288" i="2"/>
  <c r="C38" i="2"/>
  <c r="C115" i="2"/>
  <c r="C112" i="2"/>
  <c r="C177" i="2"/>
  <c r="C222" i="2"/>
  <c r="C49" i="2"/>
  <c r="C199" i="2"/>
  <c r="C278" i="2"/>
  <c r="C28" i="2"/>
  <c r="C55" i="2"/>
  <c r="C265" i="2"/>
  <c r="C113" i="2"/>
  <c r="C302" i="2"/>
  <c r="C208" i="2"/>
  <c r="C61" i="2"/>
  <c r="C72" i="2"/>
  <c r="C56" i="2"/>
  <c r="C292" i="2"/>
  <c r="C84" i="2"/>
  <c r="C91" i="2"/>
  <c r="C241" i="2"/>
  <c r="C88" i="2"/>
  <c r="C12" i="2"/>
  <c r="C120" i="2"/>
  <c r="C89" i="2"/>
  <c r="C276" i="2"/>
  <c r="C136" i="2"/>
  <c r="C209" i="2"/>
  <c r="C238" i="2"/>
  <c r="C11" i="2"/>
  <c r="C108" i="2"/>
  <c r="C74" i="2"/>
  <c r="C212" i="2"/>
  <c r="C183" i="2"/>
  <c r="C263" i="2"/>
  <c r="C138" i="2"/>
  <c r="C152" i="2"/>
  <c r="C18" i="2"/>
  <c r="C126" i="2"/>
  <c r="C25" i="2"/>
  <c r="C254" i="2"/>
  <c r="C78" i="2"/>
  <c r="C165" i="2"/>
  <c r="C214" i="2"/>
  <c r="C204" i="2"/>
  <c r="C157" i="2"/>
  <c r="C243" i="2"/>
  <c r="C46" i="2"/>
  <c r="C175" i="2"/>
  <c r="C96" i="2"/>
  <c r="C110" i="2"/>
  <c r="C174" i="2"/>
  <c r="C47" i="2"/>
  <c r="C305" i="2"/>
  <c r="C53" i="2"/>
  <c r="C135" i="2"/>
  <c r="C22" i="2"/>
  <c r="C270" i="2"/>
  <c r="C195" i="2"/>
  <c r="C17" i="2"/>
  <c r="C237" i="2"/>
  <c r="C158" i="2"/>
  <c r="C128" i="2"/>
  <c r="C34" i="2"/>
  <c r="C79" i="2"/>
  <c r="C101" i="2"/>
  <c r="C73" i="2"/>
  <c r="C139" i="2"/>
  <c r="C65" i="2"/>
  <c r="C283" i="2"/>
  <c r="C153" i="2"/>
  <c r="C210" i="2"/>
  <c r="C148" i="2"/>
  <c r="C284" i="2"/>
  <c r="C236" i="2"/>
  <c r="C106" i="2"/>
  <c r="C248" i="2"/>
  <c r="C186" i="2"/>
  <c r="C300" i="2"/>
  <c r="C196" i="2"/>
  <c r="C20" i="2"/>
  <c r="C100" i="2"/>
  <c r="C117" i="2"/>
  <c r="C185" i="2"/>
  <c r="C19" i="2"/>
  <c r="C264" i="2"/>
  <c r="C193" i="2"/>
  <c r="C15" i="2"/>
  <c r="C198" i="2"/>
  <c r="C213" i="2"/>
  <c r="C298" i="2"/>
  <c r="C285" i="2"/>
  <c r="C161" i="2"/>
  <c r="C168" i="2"/>
  <c r="C245" i="2"/>
  <c r="C261" i="2"/>
  <c r="C221" i="2"/>
  <c r="C30" i="2"/>
  <c r="C159" i="2"/>
  <c r="C83" i="2"/>
  <c r="C85" i="2"/>
  <c r="C281" i="2"/>
  <c r="C14" i="2"/>
  <c r="C295" i="2"/>
  <c r="C144" i="2"/>
  <c r="C271" i="2"/>
  <c r="C230" i="2"/>
  <c r="C293" i="2"/>
  <c r="C173" i="2"/>
  <c r="C194" i="2"/>
  <c r="C149" i="2"/>
  <c r="C239" i="2"/>
  <c r="C16" i="2"/>
  <c r="C189" i="2"/>
  <c r="C81" i="2"/>
  <c r="C125" i="2"/>
  <c r="C252" i="2"/>
  <c r="C225" i="2"/>
  <c r="C162" i="2"/>
  <c r="C134" i="2"/>
  <c r="C86" i="2"/>
  <c r="C192" i="2"/>
  <c r="C260" i="2"/>
  <c r="C291" i="2"/>
  <c r="C232" i="2"/>
  <c r="C287" i="2"/>
  <c r="C269" i="2"/>
  <c r="C35" i="2"/>
  <c r="C256" i="2"/>
  <c r="C68" i="2"/>
  <c r="C54" i="2"/>
  <c r="C220" i="2"/>
  <c r="C124" i="2"/>
  <c r="C200" i="2"/>
  <c r="C167" i="2"/>
  <c r="C43" i="2"/>
  <c r="C45" i="2"/>
  <c r="C33" i="2"/>
  <c r="C64" i="2"/>
  <c r="C197" i="2"/>
  <c r="C29" i="2"/>
  <c r="C44" i="2"/>
  <c r="C297" i="2"/>
  <c r="C226" i="2"/>
  <c r="C62" i="2"/>
  <c r="C77" i="2"/>
  <c r="C206" i="2"/>
  <c r="C31" i="2"/>
  <c r="C121" i="2"/>
  <c r="C147" i="2"/>
  <c r="C97" i="2"/>
  <c r="C154" i="2"/>
  <c r="C52" i="2"/>
  <c r="C39" i="2"/>
  <c r="C262" i="2"/>
  <c r="C229" i="2"/>
  <c r="C57" i="2"/>
  <c r="C191" i="2"/>
  <c r="C99" i="2"/>
  <c r="C146" i="2"/>
  <c r="C160" i="2"/>
  <c r="C272" i="2"/>
  <c r="C223" i="2"/>
  <c r="C301" i="2"/>
  <c r="C98" i="2"/>
  <c r="C211" i="2"/>
  <c r="C190" i="2"/>
  <c r="C50" i="2"/>
  <c r="C133" i="2"/>
  <c r="C273" i="2"/>
  <c r="C219" i="2"/>
  <c r="C119" i="2"/>
  <c r="C163" i="2"/>
  <c r="C118" i="2"/>
  <c r="C82" i="2"/>
  <c r="C42" i="2"/>
  <c r="C122" i="2"/>
  <c r="C231" i="2"/>
  <c r="C187" i="2"/>
  <c r="C257" i="2"/>
  <c r="C255" i="2"/>
  <c r="C164" i="2"/>
  <c r="C151" i="2"/>
  <c r="C131" i="2"/>
  <c r="C107" i="2"/>
  <c r="C184" i="2"/>
  <c r="C251" i="2"/>
  <c r="C71" i="2"/>
  <c r="C296" i="2"/>
  <c r="C217" i="2"/>
  <c r="C306" i="2"/>
  <c r="C250" i="2"/>
  <c r="C235" i="2"/>
  <c r="C244" i="2"/>
  <c r="C224" i="2"/>
  <c r="C181" i="2"/>
  <c r="C130" i="2"/>
  <c r="C59" i="2"/>
  <c r="C166" i="2"/>
  <c r="C216" i="2"/>
  <c r="C95" i="2"/>
  <c r="C267" i="2"/>
  <c r="C80" i="2"/>
  <c r="C58" i="2"/>
  <c r="C286" i="2"/>
  <c r="C227" i="2"/>
  <c r="C66" i="2"/>
  <c r="C51" i="2"/>
  <c r="C94" i="2"/>
  <c r="C207" i="2"/>
  <c r="C75" i="2"/>
  <c r="C137" i="2"/>
  <c r="C228" i="2"/>
  <c r="C111" i="2"/>
  <c r="C140" i="2"/>
  <c r="C170" i="2"/>
  <c r="C109" i="2"/>
  <c r="C129" i="2"/>
  <c r="C9" i="2"/>
  <c r="C63" i="2"/>
  <c r="C179" i="2"/>
  <c r="C253" i="2"/>
  <c r="C178" i="2"/>
  <c r="C282" i="2"/>
  <c r="C21" i="2"/>
  <c r="C127" i="2"/>
  <c r="C10" i="2"/>
  <c r="C104" i="2"/>
  <c r="C41" i="2"/>
  <c r="C70" i="2"/>
  <c r="C268" i="2"/>
  <c r="C247" i="2"/>
  <c r="C145" i="2"/>
  <c r="C275" i="2"/>
  <c r="C132" i="2"/>
  <c r="C215" i="2"/>
  <c r="C13" i="2"/>
  <c r="C156" i="2"/>
  <c r="C69" i="2"/>
  <c r="C266" i="2"/>
  <c r="C155" i="2"/>
  <c r="C172" i="2"/>
  <c r="C37" i="2"/>
  <c r="C87" i="2"/>
  <c r="C76" i="2"/>
  <c r="C93" i="2"/>
  <c r="C142" i="2"/>
  <c r="C143" i="2"/>
  <c r="C67" i="2"/>
  <c r="C307" i="2"/>
  <c r="C23" i="2"/>
  <c r="C240" i="2"/>
  <c r="C202" i="2"/>
  <c r="C171" i="2"/>
  <c r="C24" i="2"/>
  <c r="C218" i="2"/>
  <c r="C182" i="2"/>
  <c r="C180" i="2"/>
  <c r="C279" i="2"/>
  <c r="C201" i="2"/>
  <c r="C294" i="2"/>
  <c r="C299" i="2"/>
  <c r="C150" i="2"/>
  <c r="C280" i="2"/>
  <c r="C169" i="2"/>
  <c r="C258" i="2"/>
  <c r="C246" i="2"/>
  <c r="C304" i="2"/>
  <c r="C32" i="2"/>
  <c r="C123" i="2"/>
  <c r="C92" i="2"/>
  <c r="C8" i="2"/>
  <c r="E8" i="2" s="1"/>
  <c r="F8" i="2" s="1"/>
  <c r="B9" i="2" s="1"/>
  <c r="D9" i="2" s="1"/>
  <c r="C234" i="2"/>
  <c r="C233" i="2"/>
  <c r="C116" i="2"/>
  <c r="C242" i="2"/>
  <c r="C259" i="2"/>
  <c r="C26" i="2"/>
  <c r="C27" i="2"/>
  <c r="C60" i="2"/>
  <c r="C114" i="2"/>
  <c r="C176" i="2"/>
  <c r="C36" i="2"/>
  <c r="C48" i="2"/>
  <c r="C90" i="2"/>
  <c r="C40" i="2"/>
  <c r="C102" i="2"/>
  <c r="C249" i="2"/>
  <c r="C274" i="2"/>
  <c r="C103" i="2"/>
  <c r="C141" i="2"/>
  <c r="C188" i="2"/>
  <c r="C105" i="2"/>
  <c r="C289" i="2"/>
  <c r="C203" i="2"/>
  <c r="B9" i="1"/>
  <c r="B14" i="1" s="1"/>
  <c r="B5" i="1" s="1"/>
  <c r="G8" i="1" s="1"/>
  <c r="E9" i="2" l="1"/>
  <c r="F9" i="2" l="1"/>
  <c r="B10" i="2" s="1"/>
  <c r="D10" i="2" l="1"/>
  <c r="E10" i="2" l="1"/>
  <c r="F10" i="2" l="1"/>
  <c r="B11" i="2" s="1"/>
  <c r="D11" i="2" l="1"/>
  <c r="E11" i="2" l="1"/>
  <c r="F11" i="2" l="1"/>
  <c r="B12" i="2" s="1"/>
  <c r="D12" i="2" l="1"/>
  <c r="E12" i="2" s="1"/>
  <c r="F12" i="2" s="1"/>
  <c r="B13" i="2" s="1"/>
  <c r="D13" i="2" l="1"/>
  <c r="E13" i="2" s="1"/>
  <c r="F13" i="2" s="1"/>
  <c r="B14" i="2" s="1"/>
  <c r="D14" i="2" l="1"/>
  <c r="E14" i="2" s="1"/>
  <c r="F14" i="2" s="1"/>
  <c r="B15" i="2" s="1"/>
  <c r="D15" i="2" l="1"/>
  <c r="E15" i="2" s="1"/>
  <c r="F15" i="2" s="1"/>
  <c r="B16" i="2" s="1"/>
  <c r="D16" i="2" l="1"/>
  <c r="E16" i="2" s="1"/>
  <c r="F16" i="2" s="1"/>
  <c r="B17" i="2" s="1"/>
  <c r="D17" i="2" l="1"/>
  <c r="E17" i="2" s="1"/>
  <c r="F17" i="2" s="1"/>
  <c r="B18" i="2" s="1"/>
  <c r="D18" i="2" l="1"/>
  <c r="E18" i="2" s="1"/>
  <c r="F18" i="2" s="1"/>
  <c r="B19" i="2" s="1"/>
  <c r="D19" i="2" l="1"/>
  <c r="E19" i="2" s="1"/>
  <c r="F19" i="2" s="1"/>
  <c r="B20" i="2" s="1"/>
  <c r="D20" i="2" l="1"/>
  <c r="E20" i="2" s="1"/>
  <c r="F20" i="2" s="1"/>
  <c r="B21" i="2" s="1"/>
  <c r="D21" i="2" l="1"/>
  <c r="E21" i="2" s="1"/>
  <c r="F21" i="2" s="1"/>
  <c r="B22" i="2" s="1"/>
  <c r="D22" i="2" l="1"/>
  <c r="E22" i="2" s="1"/>
  <c r="F22" i="2" s="1"/>
  <c r="B23" i="2" s="1"/>
  <c r="D23" i="2" l="1"/>
  <c r="E23" i="2" s="1"/>
  <c r="F23" i="2" s="1"/>
  <c r="B24" i="2" s="1"/>
  <c r="D24" i="2" l="1"/>
  <c r="E24" i="2" s="1"/>
  <c r="F24" i="2" s="1"/>
  <c r="B25" i="2" s="1"/>
  <c r="D25" i="2" l="1"/>
  <c r="E25" i="2" s="1"/>
  <c r="F25" i="2" s="1"/>
  <c r="B26" i="2" s="1"/>
  <c r="D26" i="2" l="1"/>
  <c r="E26" i="2" s="1"/>
  <c r="F26" i="2" s="1"/>
  <c r="B27" i="2" s="1"/>
  <c r="D27" i="2" l="1"/>
  <c r="E27" i="2" s="1"/>
  <c r="F27" i="2" s="1"/>
  <c r="B28" i="2" s="1"/>
  <c r="D28" i="2" l="1"/>
  <c r="E28" i="2" s="1"/>
  <c r="F28" i="2" s="1"/>
  <c r="B29" i="2" s="1"/>
  <c r="D29" i="2" l="1"/>
  <c r="E29" i="2" s="1"/>
  <c r="F29" i="2" s="1"/>
  <c r="B30" i="2" s="1"/>
  <c r="D30" i="2" l="1"/>
  <c r="E30" i="2" s="1"/>
  <c r="F30" i="2" s="1"/>
  <c r="B31" i="2" s="1"/>
  <c r="D31" i="2" l="1"/>
  <c r="E31" i="2" s="1"/>
  <c r="F31" i="2" s="1"/>
  <c r="B32" i="2" s="1"/>
  <c r="D32" i="2" l="1"/>
  <c r="E32" i="2" s="1"/>
  <c r="F32" i="2" s="1"/>
  <c r="B33" i="2" s="1"/>
  <c r="D33" i="2" l="1"/>
  <c r="E33" i="2" s="1"/>
  <c r="F33" i="2" s="1"/>
  <c r="B34" i="2" s="1"/>
  <c r="D34" i="2" l="1"/>
  <c r="E34" i="2" s="1"/>
  <c r="F34" i="2" s="1"/>
  <c r="B35" i="2" s="1"/>
  <c r="D35" i="2" l="1"/>
  <c r="E35" i="2" s="1"/>
  <c r="F35" i="2" s="1"/>
  <c r="B36" i="2" s="1"/>
  <c r="D36" i="2" l="1"/>
  <c r="E36" i="2" s="1"/>
  <c r="F36" i="2" s="1"/>
  <c r="B37" i="2" s="1"/>
  <c r="D37" i="2" l="1"/>
  <c r="E37" i="2" s="1"/>
  <c r="F37" i="2" s="1"/>
  <c r="B38" i="2" s="1"/>
  <c r="D38" i="2" l="1"/>
  <c r="E38" i="2" s="1"/>
  <c r="F38" i="2" s="1"/>
  <c r="B39" i="2" s="1"/>
  <c r="D39" i="2" l="1"/>
  <c r="E39" i="2" s="1"/>
  <c r="F39" i="2" s="1"/>
  <c r="B40" i="2" s="1"/>
  <c r="D40" i="2" l="1"/>
  <c r="E40" i="2" s="1"/>
  <c r="F40" i="2" s="1"/>
  <c r="B41" i="2" s="1"/>
  <c r="D41" i="2" l="1"/>
  <c r="E41" i="2" s="1"/>
  <c r="F41" i="2" s="1"/>
  <c r="B42" i="2" s="1"/>
  <c r="D42" i="2" l="1"/>
  <c r="E42" i="2" s="1"/>
  <c r="F42" i="2" s="1"/>
  <c r="B43" i="2" s="1"/>
  <c r="D43" i="2" l="1"/>
  <c r="E43" i="2" s="1"/>
  <c r="F43" i="2" s="1"/>
  <c r="B44" i="2" l="1"/>
  <c r="D44" i="2" l="1"/>
  <c r="E44" i="2" s="1"/>
  <c r="F44" i="2" s="1"/>
  <c r="B45" i="2" s="1"/>
  <c r="D45" i="2" l="1"/>
  <c r="E45" i="2" s="1"/>
  <c r="F45" i="2" s="1"/>
  <c r="B46" i="2" s="1"/>
  <c r="D46" i="2" l="1"/>
  <c r="E46" i="2" s="1"/>
  <c r="F46" i="2" s="1"/>
  <c r="B47" i="2" s="1"/>
  <c r="D47" i="2" l="1"/>
  <c r="E47" i="2" s="1"/>
  <c r="F47" i="2" s="1"/>
  <c r="B48" i="2" s="1"/>
  <c r="D48" i="2" l="1"/>
  <c r="E48" i="2" s="1"/>
  <c r="F48" i="2" s="1"/>
  <c r="B49" i="2" s="1"/>
  <c r="D49" i="2" l="1"/>
  <c r="E49" i="2" s="1"/>
  <c r="F49" i="2" s="1"/>
  <c r="B50" i="2" s="1"/>
  <c r="D50" i="2" l="1"/>
  <c r="E50" i="2" s="1"/>
  <c r="F50" i="2" s="1"/>
  <c r="B51" i="2" s="1"/>
  <c r="D51" i="2" l="1"/>
  <c r="E51" i="2" s="1"/>
  <c r="F51" i="2" s="1"/>
  <c r="B52" i="2" s="1"/>
  <c r="D52" i="2" l="1"/>
  <c r="E52" i="2" s="1"/>
  <c r="F52" i="2" s="1"/>
  <c r="B53" i="2" s="1"/>
  <c r="D53" i="2" l="1"/>
  <c r="E53" i="2" s="1"/>
  <c r="F53" i="2" s="1"/>
  <c r="B54" i="2" s="1"/>
  <c r="D54" i="2" l="1"/>
  <c r="E54" i="2" s="1"/>
  <c r="F54" i="2" s="1"/>
  <c r="B55" i="2" s="1"/>
  <c r="D55" i="2" l="1"/>
  <c r="E55" i="2" s="1"/>
  <c r="F55" i="2" s="1"/>
  <c r="B56" i="2" s="1"/>
  <c r="D56" i="2" l="1"/>
  <c r="E56" i="2" s="1"/>
  <c r="F56" i="2" s="1"/>
  <c r="B57" i="2" s="1"/>
  <c r="D57" i="2" l="1"/>
  <c r="E57" i="2" s="1"/>
  <c r="F57" i="2" s="1"/>
  <c r="B58" i="2" s="1"/>
  <c r="D58" i="2" l="1"/>
  <c r="E58" i="2" s="1"/>
  <c r="F58" i="2" s="1"/>
  <c r="B59" i="2" s="1"/>
  <c r="D59" i="2" l="1"/>
  <c r="E59" i="2" s="1"/>
  <c r="F59" i="2" s="1"/>
  <c r="B60" i="2" s="1"/>
  <c r="D60" i="2" l="1"/>
  <c r="E60" i="2" s="1"/>
  <c r="F60" i="2" s="1"/>
  <c r="B61" i="2" s="1"/>
  <c r="D61" i="2" l="1"/>
  <c r="E61" i="2" s="1"/>
  <c r="F61" i="2" s="1"/>
  <c r="B62" i="2" s="1"/>
  <c r="D62" i="2" l="1"/>
  <c r="E62" i="2" s="1"/>
  <c r="F62" i="2" s="1"/>
  <c r="B63" i="2" s="1"/>
  <c r="D63" i="2" l="1"/>
  <c r="E63" i="2" s="1"/>
  <c r="F63" i="2" s="1"/>
  <c r="B64" i="2" s="1"/>
  <c r="D64" i="2" l="1"/>
  <c r="E64" i="2" s="1"/>
  <c r="F64" i="2" s="1"/>
  <c r="B65" i="2" s="1"/>
  <c r="D65" i="2" l="1"/>
  <c r="E65" i="2" s="1"/>
  <c r="F65" i="2" s="1"/>
  <c r="B66" i="2" s="1"/>
  <c r="D66" i="2" l="1"/>
  <c r="E66" i="2" s="1"/>
  <c r="F66" i="2" s="1"/>
  <c r="B67" i="2" s="1"/>
  <c r="D67" i="2" l="1"/>
  <c r="E67" i="2" s="1"/>
  <c r="F67" i="2" s="1"/>
  <c r="B68" i="2" l="1"/>
  <c r="D68" i="2" s="1"/>
  <c r="E68" i="2" s="1"/>
  <c r="F68" i="2" s="1"/>
  <c r="B69" i="2" s="1"/>
  <c r="D69" i="2" l="1"/>
  <c r="E69" i="2" s="1"/>
  <c r="F69" i="2" s="1"/>
  <c r="B70" i="2" s="1"/>
  <c r="D70" i="2" l="1"/>
  <c r="E70" i="2" s="1"/>
  <c r="F70" i="2" s="1"/>
  <c r="B71" i="2" s="1"/>
  <c r="D71" i="2" l="1"/>
  <c r="E71" i="2" s="1"/>
  <c r="F71" i="2" s="1"/>
  <c r="B72" i="2" s="1"/>
  <c r="D72" i="2" l="1"/>
  <c r="E72" i="2" s="1"/>
  <c r="F72" i="2" s="1"/>
  <c r="B73" i="2" s="1"/>
  <c r="D73" i="2" l="1"/>
  <c r="E73" i="2" s="1"/>
  <c r="F73" i="2" s="1"/>
  <c r="B74" i="2" s="1"/>
  <c r="D74" i="2" l="1"/>
  <c r="E74" i="2" s="1"/>
  <c r="F74" i="2" s="1"/>
  <c r="B75" i="2" s="1"/>
  <c r="D75" i="2" l="1"/>
  <c r="E75" i="2" s="1"/>
  <c r="F75" i="2" s="1"/>
  <c r="B76" i="2" s="1"/>
  <c r="D76" i="2" l="1"/>
  <c r="E76" i="2" s="1"/>
  <c r="F76" i="2" s="1"/>
  <c r="B77" i="2" s="1"/>
  <c r="D77" i="2" l="1"/>
  <c r="E77" i="2" s="1"/>
  <c r="F77" i="2" s="1"/>
  <c r="B78" i="2" s="1"/>
  <c r="D78" i="2" l="1"/>
  <c r="E78" i="2" s="1"/>
  <c r="F78" i="2" s="1"/>
  <c r="B79" i="2" s="1"/>
  <c r="D79" i="2" l="1"/>
  <c r="E79" i="2" s="1"/>
  <c r="F79" i="2" s="1"/>
  <c r="B80" i="2" l="1"/>
  <c r="B4" i="1"/>
  <c r="G9" i="1" s="1"/>
  <c r="G12" i="1" s="1"/>
  <c r="D80" i="2"/>
  <c r="E80" i="2" s="1"/>
  <c r="F80" i="2" s="1"/>
  <c r="B81" i="2" s="1"/>
  <c r="D81" i="2" l="1"/>
  <c r="E81" i="2" s="1"/>
  <c r="F81" i="2" s="1"/>
  <c r="B82" i="2" s="1"/>
  <c r="D82" i="2" l="1"/>
  <c r="E82" i="2" s="1"/>
  <c r="F82" i="2" s="1"/>
  <c r="B83" i="2" s="1"/>
  <c r="D83" i="2" l="1"/>
  <c r="E83" i="2" s="1"/>
  <c r="F83" i="2" s="1"/>
  <c r="B84" i="2" s="1"/>
  <c r="D84" i="2" l="1"/>
  <c r="E84" i="2" s="1"/>
  <c r="F84" i="2" s="1"/>
  <c r="B85" i="2" s="1"/>
  <c r="D85" i="2" l="1"/>
  <c r="E85" i="2" s="1"/>
  <c r="F85" i="2" s="1"/>
  <c r="B86" i="2" s="1"/>
  <c r="D86" i="2" l="1"/>
  <c r="E86" i="2" s="1"/>
  <c r="F86" i="2" s="1"/>
  <c r="B87" i="2" s="1"/>
  <c r="D87" i="2" l="1"/>
  <c r="E87" i="2" s="1"/>
  <c r="F87" i="2" s="1"/>
  <c r="B88" i="2" s="1"/>
  <c r="D88" i="2" l="1"/>
  <c r="E88" i="2" s="1"/>
  <c r="F88" i="2" s="1"/>
  <c r="B89" i="2" s="1"/>
  <c r="D89" i="2" l="1"/>
  <c r="E89" i="2" s="1"/>
  <c r="F89" i="2" s="1"/>
  <c r="B90" i="2" s="1"/>
  <c r="D90" i="2" l="1"/>
  <c r="E90" i="2" s="1"/>
  <c r="F90" i="2" s="1"/>
  <c r="B91" i="2" s="1"/>
  <c r="D91" i="2" l="1"/>
  <c r="E91" i="2" s="1"/>
  <c r="F91" i="2" s="1"/>
  <c r="B92" i="2" s="1"/>
  <c r="D92" i="2" l="1"/>
  <c r="E92" i="2" s="1"/>
  <c r="F92" i="2" s="1"/>
  <c r="B93" i="2" s="1"/>
  <c r="D93" i="2" l="1"/>
  <c r="E93" i="2" s="1"/>
  <c r="F93" i="2" s="1"/>
  <c r="B94" i="2" s="1"/>
  <c r="D94" i="2" l="1"/>
  <c r="E94" i="2" s="1"/>
  <c r="F94" i="2" s="1"/>
  <c r="B95" i="2" s="1"/>
  <c r="D95" i="2" l="1"/>
  <c r="E95" i="2" s="1"/>
  <c r="F95" i="2" s="1"/>
  <c r="B96" i="2" s="1"/>
  <c r="D96" i="2" l="1"/>
  <c r="E96" i="2" s="1"/>
  <c r="F96" i="2" s="1"/>
  <c r="B97" i="2" s="1"/>
  <c r="D97" i="2" l="1"/>
  <c r="E97" i="2" s="1"/>
  <c r="F97" i="2" s="1"/>
  <c r="B98" i="2" s="1"/>
  <c r="D98" i="2" l="1"/>
  <c r="E98" i="2" s="1"/>
  <c r="F98" i="2" s="1"/>
  <c r="B99" i="2" s="1"/>
  <c r="D99" i="2" l="1"/>
  <c r="E99" i="2" s="1"/>
  <c r="F99" i="2" s="1"/>
  <c r="B100" i="2" s="1"/>
  <c r="D100" i="2" l="1"/>
  <c r="E100" i="2" s="1"/>
  <c r="F100" i="2" s="1"/>
  <c r="B101" i="2" s="1"/>
  <c r="D101" i="2" l="1"/>
  <c r="E101" i="2" s="1"/>
  <c r="F101" i="2" s="1"/>
  <c r="B102" i="2" s="1"/>
  <c r="D102" i="2" l="1"/>
  <c r="E102" i="2" s="1"/>
  <c r="F102" i="2" s="1"/>
  <c r="B103" i="2" s="1"/>
  <c r="D103" i="2" l="1"/>
  <c r="E103" i="2" s="1"/>
  <c r="F103" i="2" s="1"/>
  <c r="B104" i="2" s="1"/>
  <c r="D104" i="2" l="1"/>
  <c r="E104" i="2" s="1"/>
  <c r="F104" i="2" s="1"/>
  <c r="B105" i="2" s="1"/>
  <c r="D105" i="2" l="1"/>
  <c r="E105" i="2" s="1"/>
  <c r="F105" i="2" s="1"/>
  <c r="B106" i="2" s="1"/>
  <c r="D106" i="2" l="1"/>
  <c r="E106" i="2" s="1"/>
  <c r="F106" i="2" s="1"/>
  <c r="B107" i="2" s="1"/>
  <c r="D107" i="2" l="1"/>
  <c r="E107" i="2" s="1"/>
  <c r="F107" i="2" s="1"/>
  <c r="B108" i="2" s="1"/>
  <c r="D108" i="2" l="1"/>
  <c r="E108" i="2" s="1"/>
  <c r="F108" i="2" s="1"/>
  <c r="B109" i="2" s="1"/>
  <c r="D109" i="2" l="1"/>
  <c r="E109" i="2" s="1"/>
  <c r="F109" i="2" s="1"/>
  <c r="B110" i="2" s="1"/>
  <c r="D110" i="2" l="1"/>
  <c r="E110" i="2" s="1"/>
  <c r="F110" i="2" s="1"/>
  <c r="B111" i="2" s="1"/>
  <c r="D111" i="2" l="1"/>
  <c r="E111" i="2" s="1"/>
  <c r="F111" i="2" s="1"/>
  <c r="B112" i="2" s="1"/>
  <c r="D112" i="2" l="1"/>
  <c r="E112" i="2" s="1"/>
  <c r="F112" i="2" s="1"/>
  <c r="B113" i="2" s="1"/>
  <c r="D113" i="2" l="1"/>
  <c r="E113" i="2" s="1"/>
  <c r="F113" i="2" s="1"/>
  <c r="B114" i="2" s="1"/>
  <c r="D114" i="2" l="1"/>
  <c r="E114" i="2" s="1"/>
  <c r="F114" i="2" s="1"/>
  <c r="B115" i="2" s="1"/>
  <c r="D115" i="2" l="1"/>
  <c r="E115" i="2" s="1"/>
  <c r="F115" i="2" s="1"/>
  <c r="B116" i="2" s="1"/>
  <c r="D116" i="2" l="1"/>
  <c r="E116" i="2" s="1"/>
  <c r="F116" i="2" s="1"/>
  <c r="B117" i="2" s="1"/>
  <c r="D117" i="2" l="1"/>
  <c r="E117" i="2" s="1"/>
  <c r="F117" i="2" s="1"/>
  <c r="B118" i="2" s="1"/>
  <c r="D118" i="2" l="1"/>
  <c r="E118" i="2" s="1"/>
  <c r="F118" i="2" s="1"/>
  <c r="B119" i="2" s="1"/>
  <c r="D119" i="2" l="1"/>
  <c r="E119" i="2" s="1"/>
  <c r="F119" i="2" s="1"/>
  <c r="B120" i="2" s="1"/>
  <c r="D120" i="2" l="1"/>
  <c r="E120" i="2" s="1"/>
  <c r="F120" i="2" s="1"/>
  <c r="B121" i="2" s="1"/>
  <c r="D121" i="2" l="1"/>
  <c r="E121" i="2" s="1"/>
  <c r="F121" i="2" s="1"/>
  <c r="B122" i="2" s="1"/>
  <c r="D122" i="2" l="1"/>
  <c r="E122" i="2" s="1"/>
  <c r="F122" i="2" s="1"/>
  <c r="B123" i="2" s="1"/>
  <c r="D123" i="2" l="1"/>
  <c r="E123" i="2" s="1"/>
  <c r="F123" i="2" s="1"/>
  <c r="B124" i="2" s="1"/>
  <c r="D124" i="2" l="1"/>
  <c r="E124" i="2" s="1"/>
  <c r="F124" i="2" s="1"/>
  <c r="B125" i="2" s="1"/>
  <c r="D125" i="2" l="1"/>
  <c r="E125" i="2" s="1"/>
  <c r="F125" i="2" s="1"/>
  <c r="B126" i="2" s="1"/>
  <c r="D126" i="2" l="1"/>
  <c r="E126" i="2" s="1"/>
  <c r="F126" i="2" s="1"/>
  <c r="B127" i="2" s="1"/>
  <c r="D127" i="2" l="1"/>
  <c r="E127" i="2" s="1"/>
  <c r="F127" i="2" s="1"/>
  <c r="B128" i="2" s="1"/>
  <c r="D128" i="2" l="1"/>
  <c r="E128" i="2" s="1"/>
  <c r="F128" i="2" s="1"/>
  <c r="B129" i="2" s="1"/>
  <c r="D129" i="2" l="1"/>
  <c r="E129" i="2" s="1"/>
  <c r="F129" i="2" s="1"/>
  <c r="B130" i="2" s="1"/>
  <c r="D130" i="2" l="1"/>
  <c r="E130" i="2" s="1"/>
  <c r="F130" i="2" s="1"/>
  <c r="B131" i="2" s="1"/>
  <c r="D131" i="2" l="1"/>
  <c r="E131" i="2" s="1"/>
  <c r="F131" i="2" s="1"/>
  <c r="B132" i="2" s="1"/>
  <c r="D132" i="2" l="1"/>
  <c r="E132" i="2" s="1"/>
  <c r="F132" i="2" s="1"/>
  <c r="B133" i="2" s="1"/>
  <c r="D133" i="2" l="1"/>
  <c r="E133" i="2" s="1"/>
  <c r="F133" i="2" s="1"/>
  <c r="B134" i="2" s="1"/>
  <c r="D134" i="2" l="1"/>
  <c r="E134" i="2" s="1"/>
  <c r="F134" i="2" s="1"/>
  <c r="B135" i="2" s="1"/>
  <c r="D135" i="2" l="1"/>
  <c r="E135" i="2" s="1"/>
  <c r="F135" i="2" s="1"/>
  <c r="B136" i="2" s="1"/>
  <c r="D136" i="2" l="1"/>
  <c r="E136" i="2" s="1"/>
  <c r="F136" i="2" s="1"/>
  <c r="B137" i="2" s="1"/>
  <c r="D137" i="2" l="1"/>
  <c r="E137" i="2" s="1"/>
  <c r="F137" i="2" s="1"/>
  <c r="B138" i="2" s="1"/>
  <c r="D138" i="2" l="1"/>
  <c r="E138" i="2" s="1"/>
  <c r="F138" i="2" s="1"/>
  <c r="B139" i="2" s="1"/>
  <c r="D139" i="2" l="1"/>
  <c r="E139" i="2" s="1"/>
  <c r="F139" i="2" s="1"/>
  <c r="B140" i="2" s="1"/>
  <c r="D140" i="2" l="1"/>
  <c r="E140" i="2" s="1"/>
  <c r="F140" i="2" s="1"/>
  <c r="B141" i="2" s="1"/>
  <c r="D141" i="2" l="1"/>
  <c r="E141" i="2" s="1"/>
  <c r="F141" i="2" s="1"/>
  <c r="B142" i="2" s="1"/>
  <c r="D142" i="2" l="1"/>
  <c r="E142" i="2" s="1"/>
  <c r="F142" i="2" s="1"/>
  <c r="B143" i="2" s="1"/>
  <c r="D143" i="2" l="1"/>
  <c r="E143" i="2" s="1"/>
  <c r="F143" i="2" s="1"/>
  <c r="B144" i="2" s="1"/>
  <c r="D144" i="2" l="1"/>
  <c r="E144" i="2" s="1"/>
  <c r="F144" i="2" s="1"/>
  <c r="B145" i="2" s="1"/>
  <c r="D145" i="2" l="1"/>
  <c r="E145" i="2" s="1"/>
  <c r="F145" i="2" s="1"/>
  <c r="B146" i="2" s="1"/>
  <c r="D146" i="2" l="1"/>
  <c r="E146" i="2" s="1"/>
  <c r="F146" i="2" s="1"/>
  <c r="B147" i="2" s="1"/>
  <c r="D147" i="2" l="1"/>
  <c r="E147" i="2" s="1"/>
  <c r="F147" i="2" s="1"/>
  <c r="B148" i="2" s="1"/>
  <c r="D148" i="2" l="1"/>
  <c r="E148" i="2" s="1"/>
  <c r="F148" i="2" s="1"/>
  <c r="B149" i="2" s="1"/>
  <c r="D149" i="2" l="1"/>
  <c r="E149" i="2" s="1"/>
  <c r="F149" i="2" s="1"/>
  <c r="B150" i="2" s="1"/>
  <c r="D150" i="2" l="1"/>
  <c r="E150" i="2" s="1"/>
  <c r="F150" i="2" s="1"/>
  <c r="B151" i="2" s="1"/>
  <c r="D151" i="2" l="1"/>
  <c r="E151" i="2" s="1"/>
  <c r="F151" i="2" s="1"/>
  <c r="B152" i="2" s="1"/>
  <c r="D152" i="2" l="1"/>
  <c r="E152" i="2" s="1"/>
  <c r="F152" i="2" s="1"/>
  <c r="B153" i="2" s="1"/>
  <c r="D153" i="2" l="1"/>
  <c r="E153" i="2" s="1"/>
  <c r="F153" i="2" s="1"/>
  <c r="B154" i="2" s="1"/>
  <c r="D154" i="2" l="1"/>
  <c r="E154" i="2" s="1"/>
  <c r="F154" i="2" s="1"/>
  <c r="B155" i="2" s="1"/>
  <c r="D155" i="2" l="1"/>
  <c r="E155" i="2" s="1"/>
  <c r="F155" i="2" s="1"/>
  <c r="B156" i="2" s="1"/>
  <c r="D156" i="2" l="1"/>
  <c r="E156" i="2" s="1"/>
  <c r="F156" i="2" s="1"/>
  <c r="B157" i="2" s="1"/>
  <c r="D157" i="2" l="1"/>
  <c r="E157" i="2" s="1"/>
  <c r="F157" i="2" s="1"/>
  <c r="B158" i="2" s="1"/>
  <c r="D158" i="2" l="1"/>
  <c r="E158" i="2" s="1"/>
  <c r="F158" i="2" s="1"/>
  <c r="B159" i="2" s="1"/>
  <c r="D159" i="2" l="1"/>
  <c r="E159" i="2" s="1"/>
  <c r="F159" i="2" s="1"/>
  <c r="B160" i="2" s="1"/>
  <c r="D160" i="2" l="1"/>
  <c r="E160" i="2" s="1"/>
  <c r="F160" i="2" s="1"/>
  <c r="B161" i="2" s="1"/>
  <c r="D161" i="2" l="1"/>
  <c r="E161" i="2" s="1"/>
  <c r="F161" i="2" s="1"/>
  <c r="B162" i="2" s="1"/>
  <c r="D162" i="2" l="1"/>
  <c r="E162" i="2" s="1"/>
  <c r="F162" i="2" s="1"/>
  <c r="B163" i="2" s="1"/>
  <c r="D163" i="2" l="1"/>
  <c r="E163" i="2" s="1"/>
  <c r="F163" i="2" s="1"/>
  <c r="B164" i="2" s="1"/>
  <c r="D164" i="2" l="1"/>
  <c r="E164" i="2" s="1"/>
  <c r="F164" i="2" s="1"/>
  <c r="B165" i="2" s="1"/>
  <c r="D165" i="2" l="1"/>
  <c r="E165" i="2" s="1"/>
  <c r="F165" i="2" s="1"/>
  <c r="B166" i="2" s="1"/>
  <c r="D166" i="2" l="1"/>
  <c r="E166" i="2" s="1"/>
  <c r="F166" i="2" s="1"/>
  <c r="B167" i="2" s="1"/>
  <c r="D167" i="2" l="1"/>
  <c r="E167" i="2" s="1"/>
  <c r="F167" i="2" s="1"/>
  <c r="B168" i="2" s="1"/>
  <c r="D168" i="2" l="1"/>
  <c r="E168" i="2" s="1"/>
  <c r="F168" i="2" s="1"/>
  <c r="B169" i="2" s="1"/>
  <c r="D169" i="2" l="1"/>
  <c r="E169" i="2" s="1"/>
  <c r="F169" i="2" s="1"/>
  <c r="B170" i="2" s="1"/>
  <c r="D170" i="2" l="1"/>
  <c r="E170" i="2" s="1"/>
  <c r="F170" i="2" s="1"/>
  <c r="B171" i="2" s="1"/>
  <c r="D171" i="2" l="1"/>
  <c r="E171" i="2" s="1"/>
  <c r="F171" i="2" s="1"/>
  <c r="B172" i="2" s="1"/>
  <c r="D172" i="2" l="1"/>
  <c r="E172" i="2" s="1"/>
  <c r="F172" i="2" s="1"/>
  <c r="B173" i="2" s="1"/>
  <c r="D173" i="2" l="1"/>
  <c r="E173" i="2" s="1"/>
  <c r="F173" i="2" s="1"/>
  <c r="B174" i="2" s="1"/>
  <c r="D174" i="2" l="1"/>
  <c r="E174" i="2" s="1"/>
  <c r="F174" i="2" s="1"/>
  <c r="B175" i="2" s="1"/>
  <c r="D175" i="2" l="1"/>
  <c r="E175" i="2" s="1"/>
  <c r="F175" i="2" s="1"/>
  <c r="B176" i="2" s="1"/>
  <c r="D176" i="2" l="1"/>
  <c r="E176" i="2" s="1"/>
  <c r="F176" i="2" s="1"/>
  <c r="B177" i="2" s="1"/>
  <c r="D177" i="2" l="1"/>
  <c r="E177" i="2" s="1"/>
  <c r="F177" i="2" s="1"/>
  <c r="B178" i="2" s="1"/>
  <c r="D178" i="2" l="1"/>
  <c r="E178" i="2" s="1"/>
  <c r="F178" i="2" s="1"/>
  <c r="B179" i="2" s="1"/>
  <c r="D179" i="2" l="1"/>
  <c r="E179" i="2" s="1"/>
  <c r="F179" i="2" s="1"/>
  <c r="B180" i="2" s="1"/>
  <c r="D180" i="2" l="1"/>
  <c r="E180" i="2" s="1"/>
  <c r="F180" i="2" s="1"/>
  <c r="B181" i="2" s="1"/>
  <c r="D181" i="2" l="1"/>
  <c r="E181" i="2" s="1"/>
  <c r="F181" i="2" s="1"/>
  <c r="B182" i="2" s="1"/>
  <c r="D182" i="2" l="1"/>
  <c r="E182" i="2" s="1"/>
  <c r="F182" i="2" s="1"/>
  <c r="B183" i="2" s="1"/>
  <c r="D183" i="2" l="1"/>
  <c r="E183" i="2" s="1"/>
  <c r="F183" i="2" s="1"/>
  <c r="B184" i="2" s="1"/>
  <c r="D184" i="2" l="1"/>
  <c r="E184" i="2" s="1"/>
  <c r="F184" i="2" s="1"/>
  <c r="B185" i="2" s="1"/>
  <c r="D185" i="2" l="1"/>
  <c r="E185" i="2" s="1"/>
  <c r="F185" i="2" s="1"/>
  <c r="B186" i="2" s="1"/>
  <c r="D186" i="2" l="1"/>
  <c r="E186" i="2" s="1"/>
  <c r="F186" i="2" s="1"/>
  <c r="B187" i="2" s="1"/>
  <c r="D187" i="2" l="1"/>
  <c r="E187" i="2" s="1"/>
  <c r="F187" i="2" s="1"/>
  <c r="B188" i="2" s="1"/>
  <c r="D188" i="2" l="1"/>
  <c r="E188" i="2" s="1"/>
  <c r="F188" i="2" s="1"/>
  <c r="B189" i="2" s="1"/>
  <c r="D189" i="2" l="1"/>
  <c r="E189" i="2" s="1"/>
  <c r="F189" i="2" s="1"/>
  <c r="B190" i="2" s="1"/>
  <c r="D190" i="2" l="1"/>
  <c r="E190" i="2" s="1"/>
  <c r="F190" i="2" s="1"/>
  <c r="B191" i="2" s="1"/>
  <c r="D191" i="2" l="1"/>
  <c r="E191" i="2" s="1"/>
  <c r="F191" i="2" s="1"/>
  <c r="B192" i="2" s="1"/>
  <c r="D192" i="2" l="1"/>
  <c r="E192" i="2" s="1"/>
  <c r="F192" i="2" s="1"/>
  <c r="B193" i="2" s="1"/>
  <c r="D193" i="2" l="1"/>
  <c r="E193" i="2" s="1"/>
  <c r="F193" i="2" s="1"/>
  <c r="B194" i="2" s="1"/>
  <c r="D194" i="2" l="1"/>
  <c r="E194" i="2" s="1"/>
  <c r="F194" i="2" s="1"/>
  <c r="B195" i="2" s="1"/>
  <c r="D195" i="2" l="1"/>
  <c r="E195" i="2" s="1"/>
  <c r="F195" i="2" s="1"/>
  <c r="B196" i="2" s="1"/>
  <c r="D196" i="2" l="1"/>
  <c r="E196" i="2" s="1"/>
  <c r="F196" i="2" s="1"/>
  <c r="B197" i="2" s="1"/>
  <c r="D197" i="2" l="1"/>
  <c r="E197" i="2" s="1"/>
  <c r="F197" i="2" s="1"/>
  <c r="B198" i="2" s="1"/>
  <c r="D198" i="2" l="1"/>
  <c r="E198" i="2" s="1"/>
  <c r="F198" i="2" s="1"/>
  <c r="B199" i="2" s="1"/>
  <c r="D199" i="2" l="1"/>
  <c r="E199" i="2" s="1"/>
  <c r="F199" i="2" s="1"/>
  <c r="B200" i="2" s="1"/>
  <c r="D200" i="2" l="1"/>
  <c r="E200" i="2" s="1"/>
  <c r="F200" i="2" s="1"/>
  <c r="B201" i="2" s="1"/>
  <c r="D201" i="2" l="1"/>
  <c r="E201" i="2" s="1"/>
  <c r="F201" i="2" s="1"/>
  <c r="B202" i="2" s="1"/>
  <c r="D202" i="2" l="1"/>
  <c r="E202" i="2" s="1"/>
  <c r="F202" i="2" s="1"/>
  <c r="B203" i="2" s="1"/>
  <c r="D203" i="2" l="1"/>
  <c r="E203" i="2" s="1"/>
  <c r="F203" i="2" s="1"/>
  <c r="B204" i="2" s="1"/>
  <c r="D204" i="2" l="1"/>
  <c r="E204" i="2" s="1"/>
  <c r="F204" i="2" s="1"/>
  <c r="B205" i="2" s="1"/>
  <c r="D205" i="2" l="1"/>
  <c r="E205" i="2" s="1"/>
  <c r="F205" i="2" s="1"/>
  <c r="B206" i="2" s="1"/>
  <c r="D206" i="2" l="1"/>
  <c r="E206" i="2" s="1"/>
  <c r="F206" i="2" s="1"/>
  <c r="B207" i="2" s="1"/>
  <c r="D207" i="2" l="1"/>
  <c r="E207" i="2" s="1"/>
  <c r="F207" i="2" s="1"/>
  <c r="B208" i="2" s="1"/>
  <c r="D208" i="2" l="1"/>
  <c r="E208" i="2" s="1"/>
  <c r="F208" i="2" s="1"/>
  <c r="B209" i="2" s="1"/>
  <c r="D209" i="2" l="1"/>
  <c r="E209" i="2" s="1"/>
  <c r="F209" i="2" s="1"/>
  <c r="B210" i="2" s="1"/>
  <c r="D210" i="2" l="1"/>
  <c r="E210" i="2" s="1"/>
  <c r="F210" i="2" s="1"/>
  <c r="B211" i="2" s="1"/>
  <c r="D211" i="2" l="1"/>
  <c r="E211" i="2" s="1"/>
  <c r="F211" i="2" s="1"/>
  <c r="B212" i="2" s="1"/>
  <c r="D212" i="2" l="1"/>
  <c r="E212" i="2" s="1"/>
  <c r="F212" i="2" s="1"/>
  <c r="B213" i="2" s="1"/>
  <c r="D213" i="2" l="1"/>
  <c r="E213" i="2" s="1"/>
  <c r="F213" i="2" s="1"/>
  <c r="B214" i="2" s="1"/>
  <c r="D214" i="2" l="1"/>
  <c r="E214" i="2" s="1"/>
  <c r="F214" i="2" s="1"/>
  <c r="B215" i="2" s="1"/>
  <c r="D215" i="2" l="1"/>
  <c r="E215" i="2" s="1"/>
  <c r="F215" i="2" s="1"/>
  <c r="B216" i="2" s="1"/>
  <c r="D216" i="2" l="1"/>
  <c r="E216" i="2" s="1"/>
  <c r="F216" i="2" s="1"/>
  <c r="B217" i="2" s="1"/>
  <c r="D217" i="2" l="1"/>
  <c r="E217" i="2" s="1"/>
  <c r="F217" i="2" s="1"/>
  <c r="B218" i="2" s="1"/>
  <c r="D218" i="2" l="1"/>
  <c r="E218" i="2" s="1"/>
  <c r="F218" i="2" s="1"/>
  <c r="B219" i="2" s="1"/>
  <c r="D219" i="2" l="1"/>
  <c r="E219" i="2" s="1"/>
  <c r="F219" i="2" s="1"/>
  <c r="B220" i="2" s="1"/>
  <c r="D220" i="2" l="1"/>
  <c r="E220" i="2" s="1"/>
  <c r="F220" i="2" s="1"/>
  <c r="B221" i="2" s="1"/>
  <c r="D221" i="2" l="1"/>
  <c r="E221" i="2" s="1"/>
  <c r="F221" i="2" s="1"/>
  <c r="B222" i="2" s="1"/>
  <c r="D222" i="2" l="1"/>
  <c r="E222" i="2" s="1"/>
  <c r="F222" i="2" s="1"/>
  <c r="B223" i="2" s="1"/>
  <c r="D223" i="2" l="1"/>
  <c r="E223" i="2" s="1"/>
  <c r="F223" i="2" s="1"/>
  <c r="B224" i="2" s="1"/>
  <c r="D224" i="2" l="1"/>
  <c r="E224" i="2" s="1"/>
  <c r="F224" i="2" s="1"/>
  <c r="B225" i="2" s="1"/>
  <c r="D225" i="2" l="1"/>
  <c r="E225" i="2" s="1"/>
  <c r="F225" i="2" s="1"/>
  <c r="B226" i="2" s="1"/>
  <c r="D226" i="2" l="1"/>
  <c r="E226" i="2" s="1"/>
  <c r="F226" i="2" s="1"/>
  <c r="B227" i="2" s="1"/>
  <c r="D227" i="2" l="1"/>
  <c r="E227" i="2" s="1"/>
  <c r="F227" i="2" s="1"/>
  <c r="B228" i="2" s="1"/>
  <c r="D228" i="2" l="1"/>
  <c r="E228" i="2" s="1"/>
  <c r="F228" i="2" s="1"/>
  <c r="B229" i="2" s="1"/>
  <c r="D229" i="2" l="1"/>
  <c r="E229" i="2" s="1"/>
  <c r="F229" i="2" s="1"/>
  <c r="B230" i="2" s="1"/>
  <c r="D230" i="2" l="1"/>
  <c r="E230" i="2" s="1"/>
  <c r="F230" i="2" s="1"/>
  <c r="B231" i="2" s="1"/>
  <c r="D231" i="2" l="1"/>
  <c r="E231" i="2" s="1"/>
  <c r="F231" i="2" s="1"/>
  <c r="B232" i="2" s="1"/>
  <c r="D232" i="2" l="1"/>
  <c r="E232" i="2" s="1"/>
  <c r="F232" i="2" s="1"/>
  <c r="B233" i="2" s="1"/>
  <c r="D233" i="2" l="1"/>
  <c r="E233" i="2" s="1"/>
  <c r="F233" i="2" s="1"/>
  <c r="B234" i="2" s="1"/>
  <c r="D234" i="2" l="1"/>
  <c r="E234" i="2" s="1"/>
  <c r="F234" i="2" s="1"/>
  <c r="B235" i="2" s="1"/>
  <c r="D235" i="2" l="1"/>
  <c r="E235" i="2" s="1"/>
  <c r="F235" i="2" s="1"/>
  <c r="B236" i="2" s="1"/>
  <c r="D236" i="2" l="1"/>
  <c r="E236" i="2" s="1"/>
  <c r="F236" i="2" s="1"/>
  <c r="B237" i="2" s="1"/>
  <c r="D237" i="2" l="1"/>
  <c r="E237" i="2" s="1"/>
  <c r="F237" i="2" s="1"/>
  <c r="B238" i="2" s="1"/>
  <c r="D238" i="2" l="1"/>
  <c r="E238" i="2" s="1"/>
  <c r="F238" i="2" s="1"/>
  <c r="B239" i="2" s="1"/>
  <c r="D239" i="2" l="1"/>
  <c r="E239" i="2" s="1"/>
  <c r="F239" i="2" s="1"/>
  <c r="B240" i="2" s="1"/>
  <c r="D240" i="2" l="1"/>
  <c r="E240" i="2" s="1"/>
  <c r="F240" i="2" s="1"/>
  <c r="B241" i="2" s="1"/>
  <c r="D241" i="2" l="1"/>
  <c r="E241" i="2" s="1"/>
  <c r="F241" i="2" s="1"/>
  <c r="B242" i="2" s="1"/>
  <c r="D242" i="2" l="1"/>
  <c r="E242" i="2" s="1"/>
  <c r="F242" i="2" s="1"/>
  <c r="B243" i="2" s="1"/>
  <c r="D243" i="2" l="1"/>
  <c r="E243" i="2" s="1"/>
  <c r="F243" i="2" s="1"/>
  <c r="B244" i="2" s="1"/>
  <c r="D244" i="2" l="1"/>
  <c r="E244" i="2" s="1"/>
  <c r="F244" i="2" s="1"/>
  <c r="B245" i="2" s="1"/>
  <c r="D245" i="2" l="1"/>
  <c r="E245" i="2" s="1"/>
  <c r="F245" i="2" s="1"/>
  <c r="B246" i="2" s="1"/>
  <c r="D246" i="2" l="1"/>
  <c r="E246" i="2" s="1"/>
  <c r="F246" i="2" s="1"/>
  <c r="B247" i="2" s="1"/>
  <c r="D247" i="2" l="1"/>
  <c r="E247" i="2" s="1"/>
  <c r="F247" i="2" s="1"/>
  <c r="B248" i="2" s="1"/>
  <c r="D248" i="2" l="1"/>
  <c r="E248" i="2" s="1"/>
  <c r="F248" i="2" s="1"/>
  <c r="B249" i="2" s="1"/>
  <c r="D249" i="2" l="1"/>
  <c r="E249" i="2" s="1"/>
  <c r="F249" i="2" s="1"/>
  <c r="B250" i="2" s="1"/>
  <c r="D250" i="2" l="1"/>
  <c r="E250" i="2" s="1"/>
  <c r="F250" i="2" s="1"/>
  <c r="B251" i="2" s="1"/>
  <c r="D251" i="2" l="1"/>
  <c r="E251" i="2" s="1"/>
  <c r="F251" i="2" s="1"/>
  <c r="B252" i="2" s="1"/>
  <c r="D252" i="2" l="1"/>
  <c r="E252" i="2" s="1"/>
  <c r="F252" i="2" s="1"/>
  <c r="B253" i="2" s="1"/>
  <c r="D253" i="2" l="1"/>
  <c r="E253" i="2" s="1"/>
  <c r="F253" i="2" s="1"/>
  <c r="B254" i="2" s="1"/>
  <c r="D254" i="2" l="1"/>
  <c r="E254" i="2" s="1"/>
  <c r="F254" i="2" s="1"/>
  <c r="B255" i="2" s="1"/>
  <c r="D255" i="2" l="1"/>
  <c r="E255" i="2" s="1"/>
  <c r="F255" i="2" s="1"/>
  <c r="B256" i="2" s="1"/>
  <c r="D256" i="2" l="1"/>
  <c r="E256" i="2" s="1"/>
  <c r="F256" i="2" s="1"/>
  <c r="B257" i="2" s="1"/>
  <c r="D257" i="2" l="1"/>
  <c r="E257" i="2" s="1"/>
  <c r="F257" i="2" s="1"/>
  <c r="B258" i="2" s="1"/>
  <c r="D258" i="2" l="1"/>
  <c r="E258" i="2" s="1"/>
  <c r="F258" i="2" s="1"/>
  <c r="B259" i="2" s="1"/>
  <c r="D259" i="2" l="1"/>
  <c r="E259" i="2" s="1"/>
  <c r="F259" i="2" s="1"/>
  <c r="B260" i="2" s="1"/>
  <c r="D260" i="2" l="1"/>
  <c r="E260" i="2" s="1"/>
  <c r="F260" i="2" s="1"/>
  <c r="B261" i="2" s="1"/>
  <c r="D261" i="2" l="1"/>
  <c r="E261" i="2" s="1"/>
  <c r="F261" i="2" s="1"/>
  <c r="B262" i="2" s="1"/>
  <c r="D262" i="2" l="1"/>
  <c r="E262" i="2" s="1"/>
  <c r="F262" i="2" s="1"/>
  <c r="B263" i="2" s="1"/>
  <c r="D263" i="2" l="1"/>
  <c r="E263" i="2" s="1"/>
  <c r="F263" i="2" s="1"/>
  <c r="B264" i="2" s="1"/>
  <c r="D264" i="2" l="1"/>
  <c r="E264" i="2" s="1"/>
  <c r="F264" i="2" s="1"/>
  <c r="B265" i="2" s="1"/>
  <c r="D265" i="2" l="1"/>
  <c r="E265" i="2" s="1"/>
  <c r="F265" i="2" s="1"/>
  <c r="B266" i="2" s="1"/>
  <c r="D266" i="2" l="1"/>
  <c r="E266" i="2" s="1"/>
  <c r="F266" i="2" s="1"/>
  <c r="B267" i="2" s="1"/>
  <c r="D267" i="2" l="1"/>
  <c r="E267" i="2" s="1"/>
  <c r="F267" i="2" s="1"/>
  <c r="B268" i="2" s="1"/>
  <c r="D268" i="2" l="1"/>
  <c r="E268" i="2" s="1"/>
  <c r="F268" i="2" s="1"/>
  <c r="B269" i="2" s="1"/>
  <c r="D269" i="2" l="1"/>
  <c r="E269" i="2" s="1"/>
  <c r="F269" i="2" s="1"/>
  <c r="B270" i="2" s="1"/>
  <c r="D270" i="2" l="1"/>
  <c r="E270" i="2" s="1"/>
  <c r="F270" i="2" s="1"/>
  <c r="B271" i="2" s="1"/>
  <c r="D271" i="2" l="1"/>
  <c r="E271" i="2" s="1"/>
  <c r="F271" i="2" s="1"/>
  <c r="B272" i="2" s="1"/>
  <c r="D272" i="2" l="1"/>
  <c r="E272" i="2" s="1"/>
  <c r="F272" i="2" s="1"/>
  <c r="B273" i="2" s="1"/>
  <c r="D273" i="2" l="1"/>
  <c r="E273" i="2" s="1"/>
  <c r="F273" i="2" s="1"/>
  <c r="B274" i="2" s="1"/>
  <c r="D274" i="2" l="1"/>
  <c r="E274" i="2" s="1"/>
  <c r="F274" i="2" s="1"/>
  <c r="B275" i="2" s="1"/>
  <c r="D275" i="2" l="1"/>
  <c r="E275" i="2" s="1"/>
  <c r="F275" i="2" s="1"/>
  <c r="B276" i="2" s="1"/>
  <c r="D276" i="2" l="1"/>
  <c r="E276" i="2" s="1"/>
  <c r="F276" i="2" s="1"/>
  <c r="B277" i="2" s="1"/>
  <c r="D277" i="2" l="1"/>
  <c r="E277" i="2" s="1"/>
  <c r="F277" i="2" s="1"/>
  <c r="B278" i="2" s="1"/>
  <c r="D278" i="2" l="1"/>
  <c r="E278" i="2" s="1"/>
  <c r="F278" i="2" s="1"/>
  <c r="B279" i="2" s="1"/>
  <c r="D279" i="2" l="1"/>
  <c r="E279" i="2" s="1"/>
  <c r="F279" i="2" s="1"/>
  <c r="B280" i="2" s="1"/>
  <c r="D280" i="2" l="1"/>
  <c r="E280" i="2" s="1"/>
  <c r="F280" i="2" s="1"/>
  <c r="B281" i="2" s="1"/>
  <c r="D281" i="2" l="1"/>
  <c r="E281" i="2" s="1"/>
  <c r="F281" i="2" s="1"/>
  <c r="B282" i="2" s="1"/>
  <c r="D282" i="2" l="1"/>
  <c r="E282" i="2" s="1"/>
  <c r="F282" i="2" s="1"/>
  <c r="B283" i="2" s="1"/>
  <c r="D283" i="2" l="1"/>
  <c r="E283" i="2" s="1"/>
  <c r="F283" i="2" s="1"/>
  <c r="B284" i="2" s="1"/>
  <c r="D284" i="2" l="1"/>
  <c r="E284" i="2" s="1"/>
  <c r="F284" i="2" s="1"/>
  <c r="B285" i="2" s="1"/>
  <c r="D285" i="2" l="1"/>
  <c r="E285" i="2" s="1"/>
  <c r="F285" i="2" s="1"/>
  <c r="B286" i="2" s="1"/>
  <c r="D286" i="2" l="1"/>
  <c r="E286" i="2" s="1"/>
  <c r="F286" i="2" s="1"/>
  <c r="B287" i="2" s="1"/>
  <c r="D287" i="2" l="1"/>
  <c r="E287" i="2" s="1"/>
  <c r="F287" i="2" s="1"/>
  <c r="B288" i="2" s="1"/>
  <c r="D288" i="2" l="1"/>
  <c r="E288" i="2" s="1"/>
  <c r="F288" i="2" s="1"/>
  <c r="B289" i="2" s="1"/>
  <c r="D289" i="2" l="1"/>
  <c r="E289" i="2" s="1"/>
  <c r="F289" i="2" s="1"/>
  <c r="B290" i="2" s="1"/>
  <c r="D290" i="2" l="1"/>
  <c r="E290" i="2" s="1"/>
  <c r="F290" i="2" s="1"/>
  <c r="B291" i="2" s="1"/>
  <c r="D291" i="2" l="1"/>
  <c r="E291" i="2" s="1"/>
  <c r="F291" i="2" s="1"/>
  <c r="B292" i="2" s="1"/>
  <c r="D292" i="2" l="1"/>
  <c r="E292" i="2" s="1"/>
  <c r="F292" i="2" s="1"/>
  <c r="B293" i="2" s="1"/>
  <c r="D293" i="2" l="1"/>
  <c r="E293" i="2" s="1"/>
  <c r="F293" i="2" s="1"/>
  <c r="B294" i="2" s="1"/>
  <c r="D294" i="2" l="1"/>
  <c r="E294" i="2" s="1"/>
  <c r="F294" i="2" s="1"/>
  <c r="B295" i="2" s="1"/>
  <c r="D295" i="2" l="1"/>
  <c r="E295" i="2" s="1"/>
  <c r="F295" i="2" s="1"/>
  <c r="B296" i="2" s="1"/>
  <c r="D296" i="2" l="1"/>
  <c r="E296" i="2" s="1"/>
  <c r="F296" i="2" s="1"/>
  <c r="B297" i="2" s="1"/>
  <c r="D297" i="2" l="1"/>
  <c r="E297" i="2" s="1"/>
  <c r="F297" i="2" s="1"/>
  <c r="B298" i="2" s="1"/>
  <c r="D298" i="2" l="1"/>
  <c r="E298" i="2" s="1"/>
  <c r="F298" i="2" s="1"/>
  <c r="B299" i="2" s="1"/>
  <c r="D299" i="2" l="1"/>
  <c r="E299" i="2" s="1"/>
  <c r="F299" i="2" s="1"/>
  <c r="B300" i="2" s="1"/>
  <c r="D300" i="2" l="1"/>
  <c r="E300" i="2" s="1"/>
  <c r="F300" i="2" s="1"/>
  <c r="B301" i="2" s="1"/>
  <c r="D301" i="2" l="1"/>
  <c r="E301" i="2" s="1"/>
  <c r="F301" i="2" s="1"/>
  <c r="B302" i="2" s="1"/>
  <c r="D302" i="2" l="1"/>
  <c r="E302" i="2" s="1"/>
  <c r="F302" i="2" s="1"/>
  <c r="B303" i="2" s="1"/>
  <c r="D303" i="2" l="1"/>
  <c r="E303" i="2" s="1"/>
  <c r="F303" i="2" s="1"/>
  <c r="B304" i="2" s="1"/>
  <c r="D304" i="2" l="1"/>
  <c r="E304" i="2" s="1"/>
  <c r="F304" i="2" s="1"/>
  <c r="B305" i="2" s="1"/>
  <c r="D305" i="2" l="1"/>
  <c r="E305" i="2" s="1"/>
  <c r="F305" i="2" s="1"/>
  <c r="B306" i="2" s="1"/>
  <c r="D306" i="2" l="1"/>
  <c r="E306" i="2" s="1"/>
  <c r="F306" i="2" s="1"/>
  <c r="B307" i="2" s="1"/>
  <c r="D307" i="2" l="1"/>
  <c r="E307" i="2" l="1"/>
  <c r="D308" i="2"/>
  <c r="E308" i="2" l="1"/>
  <c r="F307" i="2"/>
</calcChain>
</file>

<file path=xl/sharedStrings.xml><?xml version="1.0" encoding="utf-8"?>
<sst xmlns="http://schemas.openxmlformats.org/spreadsheetml/2006/main" count="78" uniqueCount="48">
  <si>
    <t>PROPERTY ADDRESS</t>
  </si>
  <si>
    <t>appreciate</t>
  </si>
  <si>
    <t>term</t>
  </si>
  <si>
    <t>Original Mortgage Balance</t>
  </si>
  <si>
    <t>Amortization</t>
  </si>
  <si>
    <t>Purchase Price</t>
  </si>
  <si>
    <t>Sale price</t>
  </si>
  <si>
    <t>RATE</t>
  </si>
  <si>
    <t>years</t>
  </si>
  <si>
    <t xml:space="preserve"> </t>
  </si>
  <si>
    <t xml:space="preserve">Sale mortgage balance </t>
  </si>
  <si>
    <t>Cash Flow</t>
  </si>
  <si>
    <t>Months</t>
  </si>
  <si>
    <t>PROFIT CENTRES</t>
  </si>
  <si>
    <t>Rent</t>
  </si>
  <si>
    <t>Mortgage Payment</t>
  </si>
  <si>
    <t>Mortgage Reduction</t>
  </si>
  <si>
    <t>Taxes</t>
  </si>
  <si>
    <t>Annual</t>
  </si>
  <si>
    <t>Sale Profit</t>
  </si>
  <si>
    <t>Other Fees (HOA, Condo)</t>
  </si>
  <si>
    <t>Sale Expenses</t>
  </si>
  <si>
    <t>Insurance</t>
  </si>
  <si>
    <t>Total Profit</t>
  </si>
  <si>
    <t>Vacancy/ Repair</t>
  </si>
  <si>
    <t>CASH FLOW</t>
  </si>
  <si>
    <t>Purchase Expenses</t>
  </si>
  <si>
    <t>Down Payment</t>
  </si>
  <si>
    <t>Legal</t>
  </si>
  <si>
    <t>Other</t>
  </si>
  <si>
    <t>Total Down Payment</t>
  </si>
  <si>
    <t>Realtor Fee</t>
  </si>
  <si>
    <t>Legal Fees</t>
  </si>
  <si>
    <t>Other (Vacancy, Staging)</t>
  </si>
  <si>
    <t>Total Sale Expenses</t>
  </si>
  <si>
    <t>Juie's Amortization Calculator</t>
  </si>
  <si>
    <t>Years</t>
  </si>
  <si>
    <t>rate</t>
  </si>
  <si>
    <t>Amount Borrowed</t>
  </si>
  <si>
    <t>Periods</t>
  </si>
  <si>
    <t>Rate</t>
  </si>
  <si>
    <t>Payments</t>
  </si>
  <si>
    <t>Beginning</t>
  </si>
  <si>
    <t>Payment</t>
  </si>
  <si>
    <t>Interest</t>
  </si>
  <si>
    <t>Ending Balance</t>
  </si>
  <si>
    <t>Monthly</t>
  </si>
  <si>
    <t>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</si>
</sst>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 applyProtection="1">
      <protection hidden="1"/>
    </xf>
    <xf numFmtId="44" fontId="0" fillId="0" borderId="1" xfId="1" applyFont="1" applyBorder="1" applyProtection="1">
      <protection hidden="1"/>
    </xf>
    <xf numFmtId="44" fontId="0" fillId="0" borderId="1" xfId="0" applyNumberFormat="1" applyBorder="1" applyProtection="1">
      <protection hidden="1"/>
    </xf>
    <xf numFmtId="0" fontId="2" fillId="0" borderId="1" xfId="0" applyFont="1" applyBorder="1" applyProtection="1">
      <protection hidden="1"/>
    </xf>
    <xf numFmtId="44" fontId="2" fillId="0" borderId="1" xfId="1" applyFont="1" applyBorder="1" applyProtection="1">
      <protection hidden="1"/>
    </xf>
    <xf numFmtId="44" fontId="3" fillId="2" borderId="1" xfId="1" applyNumberFormat="1" applyFont="1" applyFill="1" applyBorder="1" applyProtection="1">
      <protection hidden="1"/>
    </xf>
    <xf numFmtId="3" fontId="0" fillId="0" borderId="1" xfId="0" applyNumberFormat="1" applyBorder="1" applyProtection="1">
      <protection hidden="1"/>
    </xf>
    <xf numFmtId="44" fontId="4" fillId="0" borderId="1" xfId="0" applyNumberFormat="1" applyFont="1" applyBorder="1" applyProtection="1">
      <protection hidden="1"/>
    </xf>
    <xf numFmtId="44" fontId="5" fillId="0" borderId="1" xfId="0" applyNumberFormat="1" applyFont="1" applyBorder="1" applyProtection="1">
      <protection hidden="1"/>
    </xf>
    <xf numFmtId="9" fontId="0" fillId="0" borderId="1" xfId="2" applyFont="1" applyBorder="1" applyProtection="1">
      <protection hidden="1"/>
    </xf>
    <xf numFmtId="9" fontId="0" fillId="0" borderId="1" xfId="0" applyNumberFormat="1" applyBorder="1" applyProtection="1">
      <protection hidden="1"/>
    </xf>
    <xf numFmtId="8" fontId="2" fillId="0" borderId="0" xfId="0" applyNumberFormat="1" applyFont="1"/>
    <xf numFmtId="0" fontId="2" fillId="0" borderId="0" xfId="0" applyFont="1"/>
    <xf numFmtId="10" fontId="2" fillId="0" borderId="0" xfId="0" applyNumberFormat="1" applyFont="1"/>
    <xf numFmtId="0" fontId="2" fillId="3" borderId="0" xfId="0" applyFont="1" applyFill="1"/>
    <xf numFmtId="0" fontId="2" fillId="2" borderId="0" xfId="0" applyFont="1" applyFill="1"/>
    <xf numFmtId="44" fontId="2" fillId="0" borderId="0" xfId="0" applyNumberFormat="1" applyFont="1"/>
    <xf numFmtId="9" fontId="2" fillId="0" borderId="0" xfId="2" applyFont="1"/>
    <xf numFmtId="44" fontId="2" fillId="0" borderId="0" xfId="1" applyFont="1"/>
    <xf numFmtId="0" fontId="2" fillId="0" borderId="0" xfId="0" applyFont="1" applyProtection="1">
      <protection locked="0"/>
    </xf>
    <xf numFmtId="6" fontId="0" fillId="0" borderId="1" xfId="0" applyNumberFormat="1" applyBorder="1" applyProtection="1">
      <protection hidden="1"/>
    </xf>
    <xf numFmtId="44" fontId="0" fillId="4" borderId="1" xfId="1" applyFont="1" applyFill="1" applyBorder="1" applyProtection="1">
      <protection hidden="1"/>
    </xf>
    <xf numFmtId="44" fontId="0" fillId="4" borderId="1" xfId="0" applyNumberFormat="1" applyFill="1" applyBorder="1" applyProtection="1">
      <protection hidden="1"/>
    </xf>
    <xf numFmtId="44" fontId="0" fillId="5" borderId="1" xfId="0" applyNumberFormat="1" applyFill="1" applyBorder="1" applyProtection="1">
      <protection hidden="1"/>
    </xf>
    <xf numFmtId="44" fontId="0" fillId="5" borderId="1" xfId="1" applyFont="1" applyFill="1" applyBorder="1" applyProtection="1">
      <protection hidden="1"/>
    </xf>
    <xf numFmtId="8" fontId="0" fillId="5" borderId="1" xfId="1" applyNumberFormat="1" applyFont="1" applyFill="1" applyBorder="1" applyProtection="1">
      <protection hidden="1"/>
    </xf>
    <xf numFmtId="44" fontId="0" fillId="6" borderId="1" xfId="0" applyNumberFormat="1" applyFill="1" applyBorder="1" applyProtection="1">
      <protection hidden="1"/>
    </xf>
    <xf numFmtId="44" fontId="0" fillId="6" borderId="1" xfId="1" applyFont="1" applyFill="1" applyBorder="1" applyProtection="1">
      <protection hidden="1"/>
    </xf>
    <xf numFmtId="44" fontId="0" fillId="7" borderId="1" xfId="0" applyNumberFormat="1" applyFill="1" applyBorder="1" applyProtection="1">
      <protection hidden="1"/>
    </xf>
    <xf numFmtId="44" fontId="0" fillId="7" borderId="1" xfId="1" applyFont="1" applyFill="1" applyBorder="1" applyProtection="1">
      <protection hidden="1"/>
    </xf>
    <xf numFmtId="0" fontId="0" fillId="7" borderId="1" xfId="0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0" fillId="5" borderId="1" xfId="0" applyFill="1" applyBorder="1" applyProtection="1">
      <protection hidden="1"/>
    </xf>
    <xf numFmtId="44" fontId="2" fillId="4" borderId="1" xfId="1" applyFont="1" applyFill="1" applyBorder="1" applyProtection="1">
      <protection hidden="1"/>
    </xf>
    <xf numFmtId="8" fontId="3" fillId="0" borderId="1" xfId="1" applyNumberFormat="1" applyFont="1" applyBorder="1" applyProtection="1">
      <protection hidden="1"/>
    </xf>
    <xf numFmtId="44" fontId="0" fillId="8" borderId="1" xfId="1" applyFont="1" applyFill="1" applyBorder="1" applyProtection="1">
      <protection locked="0" hidden="1"/>
    </xf>
    <xf numFmtId="9" fontId="0" fillId="8" borderId="1" xfId="0" applyNumberFormat="1" applyFill="1" applyBorder="1" applyProtection="1">
      <protection locked="0" hidden="1"/>
    </xf>
    <xf numFmtId="0" fontId="0" fillId="8" borderId="1" xfId="0" applyFill="1" applyBorder="1" applyProtection="1">
      <protection locked="0" hidden="1"/>
    </xf>
    <xf numFmtId="10" fontId="0" fillId="8" borderId="1" xfId="0" applyNumberFormat="1" applyFill="1" applyBorder="1" applyProtection="1">
      <protection locked="0" hidden="1"/>
    </xf>
    <xf numFmtId="44" fontId="0" fillId="8" borderId="1" xfId="0" applyNumberFormat="1" applyFill="1" applyBorder="1" applyProtection="1">
      <protection locked="0" hidden="1"/>
    </xf>
    <xf numFmtId="9" fontId="0" fillId="8" borderId="1" xfId="2" applyFont="1" applyFill="1" applyBorder="1" applyProtection="1">
      <protection locked="0" hidden="1"/>
    </xf>
    <xf numFmtId="44" fontId="6" fillId="9" borderId="1" xfId="0" applyNumberFormat="1" applyFont="1" applyFill="1" applyBorder="1" applyProtection="1">
      <protection hidden="1"/>
    </xf>
    <xf numFmtId="0" fontId="0" fillId="6" borderId="1" xfId="0" applyFill="1" applyBorder="1" applyProtection="1">
      <protection hidden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="115" zoomScaleNormal="115" workbookViewId="0">
      <selection activeCell="C17" sqref="C17"/>
    </sheetView>
  </sheetViews>
  <sheetFormatPr defaultRowHeight="15" x14ac:dyDescent="0.25"/>
  <cols>
    <col min="1" max="1" width="23.5703125" style="1" customWidth="1"/>
    <col min="2" max="2" width="19.85546875" style="2" customWidth="1"/>
    <col min="3" max="3" width="11.5703125" style="1" bestFit="1" customWidth="1"/>
    <col min="4" max="4" width="12.28515625" style="1" customWidth="1"/>
    <col min="5" max="5" width="9.140625" style="1"/>
    <col min="6" max="6" width="25.140625" style="1" customWidth="1"/>
    <col min="7" max="7" width="26.5703125" style="1" customWidth="1"/>
    <col min="8" max="8" width="18.5703125" style="1" customWidth="1"/>
    <col min="9" max="9" width="18" style="1" customWidth="1"/>
    <col min="10" max="10" width="9.140625" style="1"/>
    <col min="11" max="11" width="12.140625" style="1" customWidth="1"/>
    <col min="12" max="16384" width="9.140625" style="1"/>
  </cols>
  <sheetData>
    <row r="1" spans="1:11" x14ac:dyDescent="0.25">
      <c r="A1" s="1" t="s">
        <v>0</v>
      </c>
      <c r="D1" s="1" t="s">
        <v>1</v>
      </c>
      <c r="E1" s="1" t="s">
        <v>2</v>
      </c>
      <c r="F1" s="1" t="s">
        <v>3</v>
      </c>
      <c r="G1" s="1" t="s">
        <v>4</v>
      </c>
    </row>
    <row r="2" spans="1:11" x14ac:dyDescent="0.25">
      <c r="A2" s="1" t="s">
        <v>5</v>
      </c>
      <c r="B2" s="36">
        <v>350000</v>
      </c>
      <c r="D2" s="37">
        <v>0.03</v>
      </c>
      <c r="E2" s="38">
        <v>6</v>
      </c>
      <c r="F2" s="25">
        <f>B2-B17</f>
        <v>262500</v>
      </c>
      <c r="G2" s="38">
        <v>25</v>
      </c>
    </row>
    <row r="3" spans="1:11" x14ac:dyDescent="0.25">
      <c r="A3" s="43" t="s">
        <v>6</v>
      </c>
      <c r="B3" s="28">
        <f>(B2*D2)*E2+B2</f>
        <v>413000</v>
      </c>
      <c r="C3" s="1" t="s">
        <v>7</v>
      </c>
      <c r="E3" s="1" t="s">
        <v>8</v>
      </c>
      <c r="G3" s="3" t="s">
        <v>9</v>
      </c>
      <c r="I3" s="3"/>
    </row>
    <row r="4" spans="1:11" x14ac:dyDescent="0.25">
      <c r="A4" s="33" t="s">
        <v>10</v>
      </c>
      <c r="B4" s="26">
        <f>LOOKUP(E4,Sheet2!A8:A307,Sheet2!F8:F307)</f>
        <v>218625.12398798217</v>
      </c>
      <c r="C4" s="39">
        <v>3.5000000000000003E-2</v>
      </c>
      <c r="D4" s="1" t="s">
        <v>9</v>
      </c>
      <c r="E4" s="1">
        <f>E2*12</f>
        <v>72</v>
      </c>
      <c r="F4" s="1" t="s">
        <v>9</v>
      </c>
      <c r="G4" s="3" t="s">
        <v>9</v>
      </c>
      <c r="I4" s="3"/>
    </row>
    <row r="5" spans="1:11" x14ac:dyDescent="0.25">
      <c r="A5" s="32" t="s">
        <v>11</v>
      </c>
      <c r="B5" s="22">
        <f>B14*12*E2</f>
        <v>32342.145220955852</v>
      </c>
      <c r="E5" s="1" t="s">
        <v>12</v>
      </c>
      <c r="I5" s="3"/>
    </row>
    <row r="6" spans="1:11" x14ac:dyDescent="0.25">
      <c r="A6" s="4" t="s">
        <v>9</v>
      </c>
      <c r="B6" s="5" t="s">
        <v>9</v>
      </c>
      <c r="I6" s="3"/>
    </row>
    <row r="7" spans="1:11" x14ac:dyDescent="0.25">
      <c r="F7" s="4" t="s">
        <v>13</v>
      </c>
      <c r="G7" s="1" t="s">
        <v>9</v>
      </c>
      <c r="H7" s="1" t="s">
        <v>9</v>
      </c>
    </row>
    <row r="8" spans="1:11" x14ac:dyDescent="0.25">
      <c r="A8" s="1" t="s">
        <v>14</v>
      </c>
      <c r="B8" s="36">
        <v>2200</v>
      </c>
      <c r="C8" s="3" t="s">
        <v>9</v>
      </c>
      <c r="F8" s="32" t="s">
        <v>11</v>
      </c>
      <c r="G8" s="23">
        <f>B5</f>
        <v>32342.145220955852</v>
      </c>
      <c r="H8" s="3" t="s">
        <v>9</v>
      </c>
      <c r="I8" s="1" t="s">
        <v>9</v>
      </c>
      <c r="J8" s="21" t="s">
        <v>9</v>
      </c>
      <c r="K8" s="1" t="s">
        <v>9</v>
      </c>
    </row>
    <row r="9" spans="1:11" x14ac:dyDescent="0.25">
      <c r="A9" s="1" t="s">
        <v>15</v>
      </c>
      <c r="B9" s="35">
        <f>-Sheet2!C8</f>
        <v>-1314.1368719311688</v>
      </c>
      <c r="F9" s="33" t="s">
        <v>16</v>
      </c>
      <c r="G9" s="24">
        <f>F2-B4</f>
        <v>43874.876012017834</v>
      </c>
      <c r="J9" s="1" t="s">
        <v>9</v>
      </c>
    </row>
    <row r="10" spans="1:11" x14ac:dyDescent="0.25">
      <c r="A10" s="1" t="s">
        <v>17</v>
      </c>
      <c r="B10" s="6">
        <f>-C10/12</f>
        <v>-216.66666666666666</v>
      </c>
      <c r="C10" s="40">
        <v>2600</v>
      </c>
      <c r="D10" s="1" t="s">
        <v>18</v>
      </c>
      <c r="F10" s="43" t="s">
        <v>19</v>
      </c>
      <c r="G10" s="27">
        <f>B3-B2</f>
        <v>63000</v>
      </c>
    </row>
    <row r="11" spans="1:11" x14ac:dyDescent="0.25">
      <c r="A11" s="1" t="s">
        <v>20</v>
      </c>
      <c r="B11" s="6">
        <f>-C11</f>
        <v>0</v>
      </c>
      <c r="C11" s="40">
        <v>0</v>
      </c>
      <c r="D11" s="1" t="s">
        <v>46</v>
      </c>
      <c r="F11" s="1" t="s">
        <v>21</v>
      </c>
      <c r="G11" s="29">
        <f>-B26</f>
        <v>-19990</v>
      </c>
    </row>
    <row r="12" spans="1:11" ht="28.5" x14ac:dyDescent="0.45">
      <c r="A12" s="1" t="s">
        <v>22</v>
      </c>
      <c r="B12" s="6">
        <f>-C12</f>
        <v>-88</v>
      </c>
      <c r="C12" s="36">
        <v>88</v>
      </c>
      <c r="D12" s="1" t="s">
        <v>46</v>
      </c>
      <c r="G12" s="42">
        <f>SUM(G8:G11)</f>
        <v>119227.02123297367</v>
      </c>
      <c r="H12" s="1" t="s">
        <v>23</v>
      </c>
    </row>
    <row r="13" spans="1:11" x14ac:dyDescent="0.25">
      <c r="A13" s="1" t="s">
        <v>24</v>
      </c>
      <c r="B13" s="6">
        <f>-(B8*C13)</f>
        <v>-132</v>
      </c>
      <c r="C13" s="41">
        <v>0.06</v>
      </c>
      <c r="D13" s="1" t="s">
        <v>46</v>
      </c>
      <c r="G13" s="3" t="s">
        <v>9</v>
      </c>
    </row>
    <row r="14" spans="1:11" x14ac:dyDescent="0.25">
      <c r="B14" s="34">
        <f>SUM(B8:B13)</f>
        <v>449.19646140216457</v>
      </c>
      <c r="C14" s="32" t="s">
        <v>25</v>
      </c>
      <c r="F14" s="3"/>
      <c r="G14" s="3" t="s">
        <v>9</v>
      </c>
    </row>
    <row r="15" spans="1:11" x14ac:dyDescent="0.25">
      <c r="F15" s="1" t="s">
        <v>9</v>
      </c>
      <c r="H15" s="7" t="s">
        <v>9</v>
      </c>
    </row>
    <row r="16" spans="1:11" x14ac:dyDescent="0.25">
      <c r="A16" s="1" t="s">
        <v>26</v>
      </c>
      <c r="H16" s="7"/>
    </row>
    <row r="17" spans="1:9" x14ac:dyDescent="0.25">
      <c r="A17" s="1" t="s">
        <v>27</v>
      </c>
      <c r="B17" s="2">
        <f>C17*B2</f>
        <v>87500</v>
      </c>
      <c r="C17" s="41">
        <v>0.25</v>
      </c>
      <c r="G17" s="1" t="s">
        <v>9</v>
      </c>
      <c r="H17" s="7" t="s">
        <v>9</v>
      </c>
    </row>
    <row r="18" spans="1:9" x14ac:dyDescent="0.25">
      <c r="A18" s="1" t="s">
        <v>28</v>
      </c>
      <c r="B18" s="36">
        <v>3000</v>
      </c>
    </row>
    <row r="19" spans="1:9" ht="26.25" x14ac:dyDescent="0.4">
      <c r="A19" s="1" t="s">
        <v>29</v>
      </c>
      <c r="B19" s="36">
        <v>1600</v>
      </c>
      <c r="F19" s="8"/>
      <c r="G19" s="3"/>
    </row>
    <row r="20" spans="1:9" x14ac:dyDescent="0.25">
      <c r="B20" s="2">
        <f>SUM(B17:B19)</f>
        <v>92100</v>
      </c>
      <c r="C20" s="1" t="s">
        <v>30</v>
      </c>
      <c r="F20" s="3"/>
    </row>
    <row r="21" spans="1:9" ht="23.25" x14ac:dyDescent="0.35">
      <c r="F21" s="9"/>
      <c r="H21" s="4"/>
      <c r="I21" s="4"/>
    </row>
    <row r="22" spans="1:9" x14ac:dyDescent="0.25">
      <c r="A22" s="31" t="s">
        <v>21</v>
      </c>
      <c r="B22" s="10" t="s">
        <v>9</v>
      </c>
      <c r="G22" s="10"/>
      <c r="H22" s="3"/>
    </row>
    <row r="23" spans="1:9" ht="23.25" x14ac:dyDescent="0.35">
      <c r="A23" s="1" t="s">
        <v>31</v>
      </c>
      <c r="B23" s="30">
        <f>(100000*0.07)+((B3-100000)*0.03)</f>
        <v>16390</v>
      </c>
      <c r="C23" s="11" t="s">
        <v>9</v>
      </c>
      <c r="D23" s="1" t="s">
        <v>9</v>
      </c>
      <c r="F23" s="9"/>
      <c r="G23" s="10"/>
      <c r="H23" s="3"/>
      <c r="I23" s="3"/>
    </row>
    <row r="24" spans="1:9" ht="23.25" x14ac:dyDescent="0.35">
      <c r="A24" s="1" t="s">
        <v>32</v>
      </c>
      <c r="B24" s="36">
        <v>3200</v>
      </c>
      <c r="F24" s="9"/>
      <c r="G24" s="11"/>
      <c r="H24" s="3"/>
      <c r="I24" s="3"/>
    </row>
    <row r="25" spans="1:9" ht="23.25" x14ac:dyDescent="0.35">
      <c r="A25" s="1" t="s">
        <v>33</v>
      </c>
      <c r="B25" s="36">
        <v>400</v>
      </c>
      <c r="F25" s="9"/>
      <c r="G25" s="11"/>
      <c r="H25" s="3"/>
      <c r="I25" s="3"/>
    </row>
    <row r="26" spans="1:9" x14ac:dyDescent="0.25">
      <c r="A26" s="31" t="s">
        <v>34</v>
      </c>
      <c r="B26" s="30">
        <f>SUM(B23:B25)</f>
        <v>19990</v>
      </c>
      <c r="F26" s="10"/>
      <c r="G26" s="10"/>
      <c r="H26" s="10"/>
      <c r="I26" s="3"/>
    </row>
    <row r="27" spans="1:9" x14ac:dyDescent="0.25">
      <c r="C27" s="1" t="s">
        <v>9</v>
      </c>
      <c r="F27" s="10"/>
      <c r="G27" s="10"/>
      <c r="H27" s="10"/>
      <c r="I27" s="3"/>
    </row>
    <row r="28" spans="1:9" x14ac:dyDescent="0.25">
      <c r="H28" s="10"/>
    </row>
    <row r="30" spans="1:9" x14ac:dyDescent="0.25">
      <c r="F30" s="10"/>
      <c r="I30" s="2"/>
    </row>
    <row r="31" spans="1:9" x14ac:dyDescent="0.25">
      <c r="F31" s="3"/>
      <c r="I31" s="2"/>
    </row>
    <row r="32" spans="1:9" x14ac:dyDescent="0.25">
      <c r="B32" s="1"/>
      <c r="I32" s="2"/>
    </row>
    <row r="33" spans="2:10" x14ac:dyDescent="0.25">
      <c r="B33" s="1"/>
      <c r="F33" s="3"/>
      <c r="I33" s="2"/>
    </row>
    <row r="34" spans="2:10" x14ac:dyDescent="0.25">
      <c r="B34" s="1"/>
      <c r="I34" s="2"/>
    </row>
    <row r="35" spans="2:10" x14ac:dyDescent="0.25">
      <c r="B35" s="1"/>
      <c r="I35" s="2"/>
    </row>
    <row r="36" spans="2:10" x14ac:dyDescent="0.25">
      <c r="B36" s="1"/>
      <c r="I36" s="2"/>
    </row>
    <row r="37" spans="2:10" x14ac:dyDescent="0.25">
      <c r="B37" s="1"/>
      <c r="J37" s="1" t="s">
        <v>9</v>
      </c>
    </row>
    <row r="38" spans="2:10" x14ac:dyDescent="0.25">
      <c r="B38" s="1"/>
    </row>
  </sheetData>
  <sheetProtection password="C61E"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8"/>
  <sheetViews>
    <sheetView workbookViewId="0">
      <selection activeCell="F4" sqref="F4"/>
    </sheetView>
  </sheetViews>
  <sheetFormatPr defaultColWidth="17.7109375" defaultRowHeight="15" x14ac:dyDescent="0.25"/>
  <cols>
    <col min="1" max="16384" width="17.7109375" style="13"/>
  </cols>
  <sheetData>
    <row r="1" spans="1:8" x14ac:dyDescent="0.25">
      <c r="A1" s="12" t="s">
        <v>35</v>
      </c>
      <c r="D1" s="13">
        <f>Sheet1!G2</f>
        <v>25</v>
      </c>
      <c r="E1" s="13" t="s">
        <v>36</v>
      </c>
      <c r="F1" s="14">
        <f>Sheet1!C4</f>
        <v>3.5000000000000003E-2</v>
      </c>
      <c r="G1" s="13" t="s">
        <v>37</v>
      </c>
    </row>
    <row r="3" spans="1:8" x14ac:dyDescent="0.25">
      <c r="A3" s="15" t="s">
        <v>38</v>
      </c>
      <c r="B3" s="16" t="s">
        <v>9</v>
      </c>
      <c r="C3" s="17">
        <f>Sheet1!F2</f>
        <v>262500</v>
      </c>
    </row>
    <row r="4" spans="1:8" x14ac:dyDescent="0.25">
      <c r="A4" s="15"/>
      <c r="B4" s="15" t="s">
        <v>39</v>
      </c>
      <c r="C4" s="13">
        <f>D1*12</f>
        <v>300</v>
      </c>
    </row>
    <row r="5" spans="1:8" x14ac:dyDescent="0.25">
      <c r="A5" s="15"/>
      <c r="B5" s="15" t="s">
        <v>40</v>
      </c>
      <c r="C5" s="18">
        <f>F1/12</f>
        <v>2.9166666666666668E-3</v>
      </c>
    </row>
    <row r="6" spans="1:8" x14ac:dyDescent="0.25">
      <c r="A6" s="15"/>
      <c r="B6" s="15" t="s">
        <v>41</v>
      </c>
      <c r="C6" s="12">
        <f>PMT(C5,C4,-C3,0)</f>
        <v>1314.1368719311688</v>
      </c>
    </row>
    <row r="7" spans="1:8" x14ac:dyDescent="0.25">
      <c r="A7" s="15" t="s">
        <v>12</v>
      </c>
      <c r="B7" s="15" t="s">
        <v>42</v>
      </c>
      <c r="C7" s="15" t="s">
        <v>43</v>
      </c>
      <c r="D7" s="15" t="s">
        <v>44</v>
      </c>
      <c r="E7" s="15" t="s">
        <v>47</v>
      </c>
      <c r="F7" s="15" t="s">
        <v>45</v>
      </c>
    </row>
    <row r="8" spans="1:8" x14ac:dyDescent="0.25">
      <c r="A8" s="13">
        <v>1</v>
      </c>
      <c r="B8" s="19">
        <f>C3</f>
        <v>262500</v>
      </c>
      <c r="C8" s="12">
        <f>C6</f>
        <v>1314.1368719311688</v>
      </c>
      <c r="D8" s="19">
        <f>B8*C5</f>
        <v>765.625</v>
      </c>
      <c r="E8" s="12">
        <f>C8-D8</f>
        <v>548.5118719311688</v>
      </c>
      <c r="F8" s="12">
        <f>B8-E8</f>
        <v>261951.48812806883</v>
      </c>
    </row>
    <row r="9" spans="1:8" x14ac:dyDescent="0.25">
      <c r="A9" s="13">
        <v>2</v>
      </c>
      <c r="B9" s="12">
        <f>F8</f>
        <v>261951.48812806883</v>
      </c>
      <c r="C9" s="12">
        <f>$C$6</f>
        <v>1314.1368719311688</v>
      </c>
      <c r="D9" s="12">
        <f>B9*$C$5</f>
        <v>764.02517370686746</v>
      </c>
      <c r="E9" s="12">
        <f>C9-D9</f>
        <v>550.11169822430134</v>
      </c>
      <c r="F9" s="12">
        <f>B9-E9</f>
        <v>261401.37642984453</v>
      </c>
      <c r="H9" s="20"/>
    </row>
    <row r="10" spans="1:8" x14ac:dyDescent="0.25">
      <c r="A10" s="13">
        <v>3</v>
      </c>
      <c r="B10" s="12">
        <f t="shared" ref="B10:B73" si="0">F9</f>
        <v>261401.37642984453</v>
      </c>
      <c r="C10" s="12">
        <f t="shared" ref="C10:C73" si="1">$C$6</f>
        <v>1314.1368719311688</v>
      </c>
      <c r="D10" s="12">
        <f t="shared" ref="D10:D73" si="2">B10*$C$5</f>
        <v>762.42068125371327</v>
      </c>
      <c r="E10" s="12">
        <f t="shared" ref="E10:E73" si="3">C10-D10</f>
        <v>551.71619067745553</v>
      </c>
      <c r="F10" s="12">
        <f t="shared" ref="F10:F73" si="4">B10-E10</f>
        <v>260849.66023916707</v>
      </c>
    </row>
    <row r="11" spans="1:8" x14ac:dyDescent="0.25">
      <c r="A11" s="13">
        <v>4</v>
      </c>
      <c r="B11" s="12">
        <f t="shared" si="0"/>
        <v>260849.66023916707</v>
      </c>
      <c r="C11" s="12">
        <f t="shared" si="1"/>
        <v>1314.1368719311688</v>
      </c>
      <c r="D11" s="12">
        <f t="shared" si="2"/>
        <v>760.81150903090395</v>
      </c>
      <c r="E11" s="12">
        <f t="shared" si="3"/>
        <v>553.32536290026485</v>
      </c>
      <c r="F11" s="12">
        <f t="shared" si="4"/>
        <v>260296.3348762668</v>
      </c>
    </row>
    <row r="12" spans="1:8" x14ac:dyDescent="0.25">
      <c r="A12" s="13">
        <v>5</v>
      </c>
      <c r="B12" s="12">
        <f t="shared" si="0"/>
        <v>260296.3348762668</v>
      </c>
      <c r="C12" s="12">
        <f t="shared" si="1"/>
        <v>1314.1368719311688</v>
      </c>
      <c r="D12" s="12">
        <f t="shared" si="2"/>
        <v>759.19764338911159</v>
      </c>
      <c r="E12" s="12">
        <f t="shared" si="3"/>
        <v>554.93922854205721</v>
      </c>
      <c r="F12" s="12">
        <f t="shared" si="4"/>
        <v>259741.39564772474</v>
      </c>
    </row>
    <row r="13" spans="1:8" x14ac:dyDescent="0.25">
      <c r="A13" s="13">
        <v>6</v>
      </c>
      <c r="B13" s="12">
        <f t="shared" si="0"/>
        <v>259741.39564772474</v>
      </c>
      <c r="C13" s="12">
        <f t="shared" si="1"/>
        <v>1314.1368719311688</v>
      </c>
      <c r="D13" s="12">
        <f t="shared" si="2"/>
        <v>757.5790706391972</v>
      </c>
      <c r="E13" s="12">
        <f t="shared" si="3"/>
        <v>556.5578012919716</v>
      </c>
      <c r="F13" s="12">
        <f t="shared" si="4"/>
        <v>259184.83784643278</v>
      </c>
    </row>
    <row r="14" spans="1:8" x14ac:dyDescent="0.25">
      <c r="A14" s="13">
        <v>7</v>
      </c>
      <c r="B14" s="12">
        <f t="shared" si="0"/>
        <v>259184.83784643278</v>
      </c>
      <c r="C14" s="12">
        <f t="shared" si="1"/>
        <v>1314.1368719311688</v>
      </c>
      <c r="D14" s="12">
        <f t="shared" si="2"/>
        <v>755.95577705209564</v>
      </c>
      <c r="E14" s="12">
        <f t="shared" si="3"/>
        <v>558.18109487907316</v>
      </c>
      <c r="F14" s="12">
        <f t="shared" si="4"/>
        <v>258626.6567515537</v>
      </c>
    </row>
    <row r="15" spans="1:8" x14ac:dyDescent="0.25">
      <c r="A15" s="13">
        <v>8</v>
      </c>
      <c r="B15" s="12">
        <f t="shared" si="0"/>
        <v>258626.6567515537</v>
      </c>
      <c r="C15" s="12">
        <f t="shared" si="1"/>
        <v>1314.1368719311688</v>
      </c>
      <c r="D15" s="12">
        <f t="shared" si="2"/>
        <v>754.32774885869833</v>
      </c>
      <c r="E15" s="12">
        <f t="shared" si="3"/>
        <v>559.80912307247047</v>
      </c>
      <c r="F15" s="12">
        <f t="shared" si="4"/>
        <v>258066.84762848122</v>
      </c>
    </row>
    <row r="16" spans="1:8" x14ac:dyDescent="0.25">
      <c r="A16" s="13">
        <v>9</v>
      </c>
      <c r="B16" s="12">
        <f t="shared" si="0"/>
        <v>258066.84762848122</v>
      </c>
      <c r="C16" s="12">
        <f t="shared" si="1"/>
        <v>1314.1368719311688</v>
      </c>
      <c r="D16" s="12">
        <f t="shared" si="2"/>
        <v>752.69497224973691</v>
      </c>
      <c r="E16" s="12">
        <f t="shared" si="3"/>
        <v>561.44189968143189</v>
      </c>
      <c r="F16" s="12">
        <f t="shared" si="4"/>
        <v>257505.40572879979</v>
      </c>
    </row>
    <row r="17" spans="1:7" x14ac:dyDescent="0.25">
      <c r="A17" s="13">
        <v>10</v>
      </c>
      <c r="B17" s="12">
        <f t="shared" si="0"/>
        <v>257505.40572879979</v>
      </c>
      <c r="C17" s="12">
        <f t="shared" si="1"/>
        <v>1314.1368719311688</v>
      </c>
      <c r="D17" s="12">
        <f t="shared" si="2"/>
        <v>751.05743337566605</v>
      </c>
      <c r="E17" s="12">
        <f t="shared" si="3"/>
        <v>563.07943855550275</v>
      </c>
      <c r="F17" s="12">
        <f t="shared" si="4"/>
        <v>256942.32629024429</v>
      </c>
    </row>
    <row r="18" spans="1:7" x14ac:dyDescent="0.25">
      <c r="A18" s="13">
        <v>11</v>
      </c>
      <c r="B18" s="12">
        <f t="shared" si="0"/>
        <v>256942.32629024429</v>
      </c>
      <c r="C18" s="12">
        <f t="shared" si="1"/>
        <v>1314.1368719311688</v>
      </c>
      <c r="D18" s="12">
        <f t="shared" si="2"/>
        <v>749.41511834654591</v>
      </c>
      <c r="E18" s="12">
        <f t="shared" si="3"/>
        <v>564.72175358462289</v>
      </c>
      <c r="F18" s="12">
        <f t="shared" si="4"/>
        <v>256377.60453665967</v>
      </c>
    </row>
    <row r="19" spans="1:7" x14ac:dyDescent="0.25">
      <c r="A19" s="13">
        <v>12</v>
      </c>
      <c r="B19" s="12">
        <f t="shared" si="0"/>
        <v>256377.60453665967</v>
      </c>
      <c r="C19" s="12">
        <f t="shared" si="1"/>
        <v>1314.1368719311688</v>
      </c>
      <c r="D19" s="12">
        <f t="shared" si="2"/>
        <v>747.7680132319241</v>
      </c>
      <c r="E19" s="12">
        <f t="shared" si="3"/>
        <v>566.3688586992447</v>
      </c>
      <c r="F19" s="12">
        <f t="shared" si="4"/>
        <v>255811.23567796042</v>
      </c>
      <c r="G19" s="20"/>
    </row>
    <row r="20" spans="1:7" x14ac:dyDescent="0.25">
      <c r="A20" s="13">
        <v>13</v>
      </c>
      <c r="B20" s="12">
        <f t="shared" si="0"/>
        <v>255811.23567796042</v>
      </c>
      <c r="C20" s="12">
        <f t="shared" si="1"/>
        <v>1314.1368719311688</v>
      </c>
      <c r="D20" s="12">
        <f t="shared" si="2"/>
        <v>746.11610406071793</v>
      </c>
      <c r="E20" s="12">
        <f t="shared" si="3"/>
        <v>568.02076787045087</v>
      </c>
      <c r="F20" s="12">
        <f t="shared" si="4"/>
        <v>255243.21491008997</v>
      </c>
    </row>
    <row r="21" spans="1:7" x14ac:dyDescent="0.25">
      <c r="A21" s="13">
        <v>14</v>
      </c>
      <c r="B21" s="12">
        <f t="shared" si="0"/>
        <v>255243.21491008997</v>
      </c>
      <c r="C21" s="12">
        <f t="shared" si="1"/>
        <v>1314.1368719311688</v>
      </c>
      <c r="D21" s="12">
        <f t="shared" si="2"/>
        <v>744.45937682109582</v>
      </c>
      <c r="E21" s="12">
        <f t="shared" si="3"/>
        <v>569.67749511007298</v>
      </c>
      <c r="F21" s="12">
        <f t="shared" si="4"/>
        <v>254673.53741497989</v>
      </c>
      <c r="G21" s="20"/>
    </row>
    <row r="22" spans="1:7" x14ac:dyDescent="0.25">
      <c r="A22" s="13">
        <v>15</v>
      </c>
      <c r="B22" s="12">
        <f t="shared" si="0"/>
        <v>254673.53741497989</v>
      </c>
      <c r="C22" s="12">
        <f t="shared" si="1"/>
        <v>1314.1368719311688</v>
      </c>
      <c r="D22" s="12">
        <f t="shared" si="2"/>
        <v>742.79781746035803</v>
      </c>
      <c r="E22" s="12">
        <f t="shared" si="3"/>
        <v>571.33905447081077</v>
      </c>
      <c r="F22" s="12">
        <f t="shared" si="4"/>
        <v>254102.19836050906</v>
      </c>
    </row>
    <row r="23" spans="1:7" x14ac:dyDescent="0.25">
      <c r="A23" s="13">
        <v>16</v>
      </c>
      <c r="B23" s="12">
        <f t="shared" si="0"/>
        <v>254102.19836050906</v>
      </c>
      <c r="C23" s="12">
        <f t="shared" si="1"/>
        <v>1314.1368719311688</v>
      </c>
      <c r="D23" s="12">
        <f t="shared" si="2"/>
        <v>741.13141188481814</v>
      </c>
      <c r="E23" s="12">
        <f t="shared" si="3"/>
        <v>573.00546004635066</v>
      </c>
      <c r="F23" s="12">
        <f t="shared" si="4"/>
        <v>253529.19290046272</v>
      </c>
    </row>
    <row r="24" spans="1:7" x14ac:dyDescent="0.25">
      <c r="A24" s="13">
        <v>17</v>
      </c>
      <c r="B24" s="12">
        <f t="shared" si="0"/>
        <v>253529.19290046272</v>
      </c>
      <c r="C24" s="12">
        <f t="shared" si="1"/>
        <v>1314.1368719311688</v>
      </c>
      <c r="D24" s="12">
        <f t="shared" si="2"/>
        <v>739.4601459596829</v>
      </c>
      <c r="E24" s="12">
        <f t="shared" si="3"/>
        <v>574.67672597148589</v>
      </c>
      <c r="F24" s="12">
        <f t="shared" si="4"/>
        <v>252954.51617449123</v>
      </c>
    </row>
    <row r="25" spans="1:7" x14ac:dyDescent="0.25">
      <c r="A25" s="13">
        <v>18</v>
      </c>
      <c r="B25" s="12">
        <f t="shared" si="0"/>
        <v>252954.51617449123</v>
      </c>
      <c r="C25" s="12">
        <f t="shared" si="1"/>
        <v>1314.1368719311688</v>
      </c>
      <c r="D25" s="12">
        <f t="shared" si="2"/>
        <v>737.78400550893275</v>
      </c>
      <c r="E25" s="12">
        <f t="shared" si="3"/>
        <v>576.35286642223605</v>
      </c>
      <c r="F25" s="12">
        <f t="shared" si="4"/>
        <v>252378.16330806899</v>
      </c>
    </row>
    <row r="26" spans="1:7" x14ac:dyDescent="0.25">
      <c r="A26" s="13">
        <v>19</v>
      </c>
      <c r="B26" s="12">
        <f t="shared" si="0"/>
        <v>252378.16330806899</v>
      </c>
      <c r="C26" s="12">
        <f t="shared" si="1"/>
        <v>1314.1368719311688</v>
      </c>
      <c r="D26" s="12">
        <f t="shared" si="2"/>
        <v>736.10297631520132</v>
      </c>
      <c r="E26" s="12">
        <f t="shared" si="3"/>
        <v>578.03389561596748</v>
      </c>
      <c r="F26" s="12">
        <f t="shared" si="4"/>
        <v>251800.12941245304</v>
      </c>
    </row>
    <row r="27" spans="1:7" x14ac:dyDescent="0.25">
      <c r="A27" s="13">
        <v>20</v>
      </c>
      <c r="B27" s="12">
        <f t="shared" si="0"/>
        <v>251800.12941245304</v>
      </c>
      <c r="C27" s="12">
        <f t="shared" si="1"/>
        <v>1314.1368719311688</v>
      </c>
      <c r="D27" s="12">
        <f t="shared" si="2"/>
        <v>734.41704411965475</v>
      </c>
      <c r="E27" s="12">
        <f t="shared" si="3"/>
        <v>579.71982781151405</v>
      </c>
      <c r="F27" s="12">
        <f t="shared" si="4"/>
        <v>251220.40958464151</v>
      </c>
    </row>
    <row r="28" spans="1:7" x14ac:dyDescent="0.25">
      <c r="A28" s="13">
        <v>21</v>
      </c>
      <c r="B28" s="12">
        <f t="shared" si="0"/>
        <v>251220.40958464151</v>
      </c>
      <c r="C28" s="12">
        <f t="shared" si="1"/>
        <v>1314.1368719311688</v>
      </c>
      <c r="D28" s="12">
        <f t="shared" si="2"/>
        <v>732.72619462187117</v>
      </c>
      <c r="E28" s="12">
        <f t="shared" si="3"/>
        <v>581.41067730929763</v>
      </c>
      <c r="F28" s="12">
        <f t="shared" si="4"/>
        <v>250638.99890733222</v>
      </c>
    </row>
    <row r="29" spans="1:7" x14ac:dyDescent="0.25">
      <c r="A29" s="13">
        <v>22</v>
      </c>
      <c r="B29" s="12">
        <f t="shared" si="0"/>
        <v>250638.99890733222</v>
      </c>
      <c r="C29" s="12">
        <f t="shared" si="1"/>
        <v>1314.1368719311688</v>
      </c>
      <c r="D29" s="12">
        <f t="shared" si="2"/>
        <v>731.03041347971896</v>
      </c>
      <c r="E29" s="12">
        <f t="shared" si="3"/>
        <v>583.10645845144984</v>
      </c>
      <c r="F29" s="12">
        <f t="shared" si="4"/>
        <v>250055.89244888077</v>
      </c>
    </row>
    <row r="30" spans="1:7" x14ac:dyDescent="0.25">
      <c r="A30" s="13">
        <v>23</v>
      </c>
      <c r="B30" s="12">
        <f t="shared" si="0"/>
        <v>250055.89244888077</v>
      </c>
      <c r="C30" s="12">
        <f t="shared" si="1"/>
        <v>1314.1368719311688</v>
      </c>
      <c r="D30" s="12">
        <f t="shared" si="2"/>
        <v>729.32968630923563</v>
      </c>
      <c r="E30" s="12">
        <f t="shared" si="3"/>
        <v>584.80718562193317</v>
      </c>
      <c r="F30" s="12">
        <f t="shared" si="4"/>
        <v>249471.08526325884</v>
      </c>
    </row>
    <row r="31" spans="1:7" x14ac:dyDescent="0.25">
      <c r="A31" s="13">
        <v>24</v>
      </c>
      <c r="B31" s="12">
        <f t="shared" si="0"/>
        <v>249471.08526325884</v>
      </c>
      <c r="C31" s="12">
        <f t="shared" si="1"/>
        <v>1314.1368719311688</v>
      </c>
      <c r="D31" s="12">
        <f t="shared" si="2"/>
        <v>727.62399868450495</v>
      </c>
      <c r="E31" s="12">
        <f t="shared" si="3"/>
        <v>586.51287324666384</v>
      </c>
      <c r="F31" s="12">
        <f t="shared" si="4"/>
        <v>248884.57239001218</v>
      </c>
    </row>
    <row r="32" spans="1:7" x14ac:dyDescent="0.25">
      <c r="A32" s="13">
        <v>25</v>
      </c>
      <c r="B32" s="12">
        <f t="shared" si="0"/>
        <v>248884.57239001218</v>
      </c>
      <c r="C32" s="12">
        <f t="shared" si="1"/>
        <v>1314.1368719311688</v>
      </c>
      <c r="D32" s="12">
        <f t="shared" si="2"/>
        <v>725.91333613753557</v>
      </c>
      <c r="E32" s="12">
        <f t="shared" si="3"/>
        <v>588.22353579363323</v>
      </c>
      <c r="F32" s="12">
        <f t="shared" si="4"/>
        <v>248296.34885421855</v>
      </c>
    </row>
    <row r="33" spans="1:6" x14ac:dyDescent="0.25">
      <c r="A33" s="13">
        <v>26</v>
      </c>
      <c r="B33" s="12">
        <f t="shared" si="0"/>
        <v>248296.34885421855</v>
      </c>
      <c r="C33" s="12">
        <f t="shared" si="1"/>
        <v>1314.1368719311688</v>
      </c>
      <c r="D33" s="12">
        <f t="shared" si="2"/>
        <v>724.19768415813746</v>
      </c>
      <c r="E33" s="12">
        <f t="shared" si="3"/>
        <v>589.93918777303134</v>
      </c>
      <c r="F33" s="12">
        <f t="shared" si="4"/>
        <v>247706.40966644551</v>
      </c>
    </row>
    <row r="34" spans="1:6" x14ac:dyDescent="0.25">
      <c r="A34" s="13">
        <v>27</v>
      </c>
      <c r="B34" s="12">
        <f t="shared" si="0"/>
        <v>247706.40966644551</v>
      </c>
      <c r="C34" s="12">
        <f t="shared" si="1"/>
        <v>1314.1368719311688</v>
      </c>
      <c r="D34" s="12">
        <f t="shared" si="2"/>
        <v>722.47702819379947</v>
      </c>
      <c r="E34" s="12">
        <f t="shared" si="3"/>
        <v>591.65984373736933</v>
      </c>
      <c r="F34" s="12">
        <f t="shared" si="4"/>
        <v>247114.74982270814</v>
      </c>
    </row>
    <row r="35" spans="1:6" x14ac:dyDescent="0.25">
      <c r="A35" s="13">
        <v>28</v>
      </c>
      <c r="B35" s="12">
        <f t="shared" si="0"/>
        <v>247114.74982270814</v>
      </c>
      <c r="C35" s="12">
        <f t="shared" si="1"/>
        <v>1314.1368719311688</v>
      </c>
      <c r="D35" s="12">
        <f t="shared" si="2"/>
        <v>720.75135364956543</v>
      </c>
      <c r="E35" s="12">
        <f t="shared" si="3"/>
        <v>593.38551828160337</v>
      </c>
      <c r="F35" s="12">
        <f t="shared" si="4"/>
        <v>246521.36430442653</v>
      </c>
    </row>
    <row r="36" spans="1:6" x14ac:dyDescent="0.25">
      <c r="A36" s="13">
        <v>29</v>
      </c>
      <c r="B36" s="12">
        <f t="shared" si="0"/>
        <v>246521.36430442653</v>
      </c>
      <c r="C36" s="12">
        <f t="shared" si="1"/>
        <v>1314.1368719311688</v>
      </c>
      <c r="D36" s="12">
        <f t="shared" si="2"/>
        <v>719.02064588791075</v>
      </c>
      <c r="E36" s="12">
        <f t="shared" si="3"/>
        <v>595.11622604325805</v>
      </c>
      <c r="F36" s="12">
        <f t="shared" si="4"/>
        <v>245926.24807838327</v>
      </c>
    </row>
    <row r="37" spans="1:6" x14ac:dyDescent="0.25">
      <c r="A37" s="13">
        <v>30</v>
      </c>
      <c r="B37" s="12">
        <f t="shared" si="0"/>
        <v>245926.24807838327</v>
      </c>
      <c r="C37" s="12">
        <f t="shared" si="1"/>
        <v>1314.1368719311688</v>
      </c>
      <c r="D37" s="12">
        <f t="shared" si="2"/>
        <v>717.28489022861788</v>
      </c>
      <c r="E37" s="12">
        <f t="shared" si="3"/>
        <v>596.85198170255092</v>
      </c>
      <c r="F37" s="12">
        <f t="shared" si="4"/>
        <v>245329.39609668072</v>
      </c>
    </row>
    <row r="38" spans="1:6" x14ac:dyDescent="0.25">
      <c r="A38" s="13">
        <v>31</v>
      </c>
      <c r="B38" s="12">
        <f t="shared" si="0"/>
        <v>245329.39609668072</v>
      </c>
      <c r="C38" s="12">
        <f t="shared" si="1"/>
        <v>1314.1368719311688</v>
      </c>
      <c r="D38" s="12">
        <f t="shared" si="2"/>
        <v>715.54407194865212</v>
      </c>
      <c r="E38" s="12">
        <f t="shared" si="3"/>
        <v>598.59279998251668</v>
      </c>
      <c r="F38" s="12">
        <f t="shared" si="4"/>
        <v>244730.8032966982</v>
      </c>
    </row>
    <row r="39" spans="1:6" x14ac:dyDescent="0.25">
      <c r="A39" s="13">
        <v>32</v>
      </c>
      <c r="B39" s="12">
        <f t="shared" si="0"/>
        <v>244730.8032966982</v>
      </c>
      <c r="C39" s="12">
        <f t="shared" si="1"/>
        <v>1314.1368719311688</v>
      </c>
      <c r="D39" s="12">
        <f t="shared" si="2"/>
        <v>713.79817628203648</v>
      </c>
      <c r="E39" s="12">
        <f t="shared" si="3"/>
        <v>600.33869564913232</v>
      </c>
      <c r="F39" s="12">
        <f t="shared" si="4"/>
        <v>244130.46460104905</v>
      </c>
    </row>
    <row r="40" spans="1:6" x14ac:dyDescent="0.25">
      <c r="A40" s="13">
        <v>33</v>
      </c>
      <c r="B40" s="12">
        <f t="shared" si="0"/>
        <v>244130.46460104905</v>
      </c>
      <c r="C40" s="12">
        <f t="shared" si="1"/>
        <v>1314.1368719311688</v>
      </c>
      <c r="D40" s="12">
        <f t="shared" si="2"/>
        <v>712.04718841972647</v>
      </c>
      <c r="E40" s="12">
        <f t="shared" si="3"/>
        <v>602.08968351144233</v>
      </c>
      <c r="F40" s="12">
        <f t="shared" si="4"/>
        <v>243528.37491753761</v>
      </c>
    </row>
    <row r="41" spans="1:6" x14ac:dyDescent="0.25">
      <c r="A41" s="13">
        <v>34</v>
      </c>
      <c r="B41" s="12">
        <f t="shared" si="0"/>
        <v>243528.37491753761</v>
      </c>
      <c r="C41" s="12">
        <f t="shared" si="1"/>
        <v>1314.1368719311688</v>
      </c>
      <c r="D41" s="12">
        <f t="shared" si="2"/>
        <v>710.29109350948477</v>
      </c>
      <c r="E41" s="12">
        <f t="shared" si="3"/>
        <v>603.84577842168403</v>
      </c>
      <c r="F41" s="12">
        <f t="shared" si="4"/>
        <v>242924.52913911594</v>
      </c>
    </row>
    <row r="42" spans="1:6" x14ac:dyDescent="0.25">
      <c r="A42" s="13">
        <v>35</v>
      </c>
      <c r="B42" s="12">
        <f t="shared" si="0"/>
        <v>242924.52913911594</v>
      </c>
      <c r="C42" s="12">
        <f t="shared" si="1"/>
        <v>1314.1368719311688</v>
      </c>
      <c r="D42" s="12">
        <f t="shared" si="2"/>
        <v>708.52987665575483</v>
      </c>
      <c r="E42" s="12">
        <f t="shared" si="3"/>
        <v>605.60699527541396</v>
      </c>
      <c r="F42" s="12">
        <f t="shared" si="4"/>
        <v>242318.92214384052</v>
      </c>
    </row>
    <row r="43" spans="1:6" x14ac:dyDescent="0.25">
      <c r="A43" s="13">
        <v>36</v>
      </c>
      <c r="B43" s="12">
        <f t="shared" si="0"/>
        <v>242318.92214384052</v>
      </c>
      <c r="C43" s="12">
        <f t="shared" si="1"/>
        <v>1314.1368719311688</v>
      </c>
      <c r="D43" s="12">
        <f t="shared" si="2"/>
        <v>706.76352291953492</v>
      </c>
      <c r="E43" s="12">
        <f t="shared" si="3"/>
        <v>607.37334901163388</v>
      </c>
      <c r="F43" s="12">
        <f t="shared" si="4"/>
        <v>241711.54879482888</v>
      </c>
    </row>
    <row r="44" spans="1:6" x14ac:dyDescent="0.25">
      <c r="A44" s="13">
        <v>37</v>
      </c>
      <c r="B44" s="12">
        <f t="shared" si="0"/>
        <v>241711.54879482888</v>
      </c>
      <c r="C44" s="12">
        <f t="shared" si="1"/>
        <v>1314.1368719311688</v>
      </c>
      <c r="D44" s="12">
        <f t="shared" si="2"/>
        <v>704.99201731825087</v>
      </c>
      <c r="E44" s="12">
        <f t="shared" si="3"/>
        <v>609.14485461291792</v>
      </c>
      <c r="F44" s="12">
        <f t="shared" si="4"/>
        <v>241102.40394021597</v>
      </c>
    </row>
    <row r="45" spans="1:6" x14ac:dyDescent="0.25">
      <c r="A45" s="13">
        <v>38</v>
      </c>
      <c r="B45" s="12">
        <f t="shared" si="0"/>
        <v>241102.40394021597</v>
      </c>
      <c r="C45" s="12">
        <f t="shared" si="1"/>
        <v>1314.1368719311688</v>
      </c>
      <c r="D45" s="12">
        <f t="shared" si="2"/>
        <v>703.21534482562993</v>
      </c>
      <c r="E45" s="12">
        <f t="shared" si="3"/>
        <v>610.92152710553887</v>
      </c>
      <c r="F45" s="12">
        <f t="shared" si="4"/>
        <v>240491.48241311044</v>
      </c>
    </row>
    <row r="46" spans="1:6" x14ac:dyDescent="0.25">
      <c r="A46" s="13">
        <v>39</v>
      </c>
      <c r="B46" s="12">
        <f t="shared" si="0"/>
        <v>240491.48241311044</v>
      </c>
      <c r="C46" s="12">
        <f t="shared" si="1"/>
        <v>1314.1368719311688</v>
      </c>
      <c r="D46" s="12">
        <f t="shared" si="2"/>
        <v>701.43349037157213</v>
      </c>
      <c r="E46" s="12">
        <f t="shared" si="3"/>
        <v>612.70338155959666</v>
      </c>
      <c r="F46" s="12">
        <f t="shared" si="4"/>
        <v>239878.77903155083</v>
      </c>
    </row>
    <row r="47" spans="1:6" x14ac:dyDescent="0.25">
      <c r="A47" s="13">
        <v>40</v>
      </c>
      <c r="B47" s="12">
        <f t="shared" si="0"/>
        <v>239878.77903155083</v>
      </c>
      <c r="C47" s="12">
        <f t="shared" si="1"/>
        <v>1314.1368719311688</v>
      </c>
      <c r="D47" s="12">
        <f t="shared" si="2"/>
        <v>699.64643884202326</v>
      </c>
      <c r="E47" s="12">
        <f t="shared" si="3"/>
        <v>614.49043308914554</v>
      </c>
      <c r="F47" s="12">
        <f t="shared" si="4"/>
        <v>239264.28859846169</v>
      </c>
    </row>
    <row r="48" spans="1:6" x14ac:dyDescent="0.25">
      <c r="A48" s="13">
        <v>41</v>
      </c>
      <c r="B48" s="12">
        <f t="shared" si="0"/>
        <v>239264.28859846169</v>
      </c>
      <c r="C48" s="12">
        <f t="shared" si="1"/>
        <v>1314.1368719311688</v>
      </c>
      <c r="D48" s="12">
        <f t="shared" si="2"/>
        <v>697.85417507884665</v>
      </c>
      <c r="E48" s="12">
        <f t="shared" si="3"/>
        <v>616.28269685232215</v>
      </c>
      <c r="F48" s="12">
        <f t="shared" si="4"/>
        <v>238648.00590160937</v>
      </c>
    </row>
    <row r="49" spans="1:6" x14ac:dyDescent="0.25">
      <c r="A49" s="13">
        <v>42</v>
      </c>
      <c r="B49" s="12">
        <f t="shared" si="0"/>
        <v>238648.00590160937</v>
      </c>
      <c r="C49" s="12">
        <f t="shared" si="1"/>
        <v>1314.1368719311688</v>
      </c>
      <c r="D49" s="12">
        <f t="shared" si="2"/>
        <v>696.05668387969399</v>
      </c>
      <c r="E49" s="12">
        <f t="shared" si="3"/>
        <v>618.08018805147481</v>
      </c>
      <c r="F49" s="12">
        <f t="shared" si="4"/>
        <v>238029.9257135579</v>
      </c>
    </row>
    <row r="50" spans="1:6" x14ac:dyDescent="0.25">
      <c r="A50" s="13">
        <v>43</v>
      </c>
      <c r="B50" s="12">
        <f t="shared" si="0"/>
        <v>238029.9257135579</v>
      </c>
      <c r="C50" s="12">
        <f t="shared" si="1"/>
        <v>1314.1368719311688</v>
      </c>
      <c r="D50" s="12">
        <f t="shared" si="2"/>
        <v>694.25394999787727</v>
      </c>
      <c r="E50" s="12">
        <f t="shared" si="3"/>
        <v>619.88292193329153</v>
      </c>
      <c r="F50" s="12">
        <f t="shared" si="4"/>
        <v>237410.04279162461</v>
      </c>
    </row>
    <row r="51" spans="1:6" x14ac:dyDescent="0.25">
      <c r="A51" s="13">
        <v>44</v>
      </c>
      <c r="B51" s="12">
        <f t="shared" si="0"/>
        <v>237410.04279162461</v>
      </c>
      <c r="C51" s="12">
        <f t="shared" si="1"/>
        <v>1314.1368719311688</v>
      </c>
      <c r="D51" s="12">
        <f t="shared" si="2"/>
        <v>692.44595814223851</v>
      </c>
      <c r="E51" s="12">
        <f t="shared" si="3"/>
        <v>621.69091378893029</v>
      </c>
      <c r="F51" s="12">
        <f t="shared" si="4"/>
        <v>236788.3518778357</v>
      </c>
    </row>
    <row r="52" spans="1:6" x14ac:dyDescent="0.25">
      <c r="A52" s="13">
        <v>45</v>
      </c>
      <c r="B52" s="12">
        <f t="shared" si="0"/>
        <v>236788.3518778357</v>
      </c>
      <c r="C52" s="12">
        <f t="shared" si="1"/>
        <v>1314.1368719311688</v>
      </c>
      <c r="D52" s="12">
        <f t="shared" si="2"/>
        <v>690.63269297702084</v>
      </c>
      <c r="E52" s="12">
        <f t="shared" si="3"/>
        <v>623.50417895414796</v>
      </c>
      <c r="F52" s="12">
        <f t="shared" si="4"/>
        <v>236164.84769888155</v>
      </c>
    </row>
    <row r="53" spans="1:6" x14ac:dyDescent="0.25">
      <c r="A53" s="13">
        <v>46</v>
      </c>
      <c r="B53" s="12">
        <f t="shared" si="0"/>
        <v>236164.84769888155</v>
      </c>
      <c r="C53" s="12">
        <f t="shared" si="1"/>
        <v>1314.1368719311688</v>
      </c>
      <c r="D53" s="12">
        <f t="shared" si="2"/>
        <v>688.81413912173787</v>
      </c>
      <c r="E53" s="12">
        <f t="shared" si="3"/>
        <v>625.32273280943093</v>
      </c>
      <c r="F53" s="12">
        <f t="shared" si="4"/>
        <v>235539.52496607212</v>
      </c>
    </row>
    <row r="54" spans="1:6" x14ac:dyDescent="0.25">
      <c r="A54" s="13">
        <v>47</v>
      </c>
      <c r="B54" s="12">
        <f t="shared" si="0"/>
        <v>235539.52496607212</v>
      </c>
      <c r="C54" s="12">
        <f t="shared" si="1"/>
        <v>1314.1368719311688</v>
      </c>
      <c r="D54" s="12">
        <f t="shared" si="2"/>
        <v>686.99028115104375</v>
      </c>
      <c r="E54" s="12">
        <f t="shared" si="3"/>
        <v>627.14659078012505</v>
      </c>
      <c r="F54" s="12">
        <f t="shared" si="4"/>
        <v>234912.378375292</v>
      </c>
    </row>
    <row r="55" spans="1:6" x14ac:dyDescent="0.25">
      <c r="A55" s="13">
        <v>48</v>
      </c>
      <c r="B55" s="12">
        <f t="shared" si="0"/>
        <v>234912.378375292</v>
      </c>
      <c r="C55" s="12">
        <f t="shared" si="1"/>
        <v>1314.1368719311688</v>
      </c>
      <c r="D55" s="12">
        <f t="shared" si="2"/>
        <v>685.16110359460174</v>
      </c>
      <c r="E55" s="12">
        <f t="shared" si="3"/>
        <v>628.97576833656706</v>
      </c>
      <c r="F55" s="12">
        <f t="shared" si="4"/>
        <v>234283.40260695544</v>
      </c>
    </row>
    <row r="56" spans="1:6" x14ac:dyDescent="0.25">
      <c r="A56" s="13">
        <v>49</v>
      </c>
      <c r="B56" s="12">
        <f t="shared" si="0"/>
        <v>234283.40260695544</v>
      </c>
      <c r="C56" s="12">
        <f t="shared" si="1"/>
        <v>1314.1368719311688</v>
      </c>
      <c r="D56" s="12">
        <f t="shared" si="2"/>
        <v>683.32659093695338</v>
      </c>
      <c r="E56" s="12">
        <f t="shared" si="3"/>
        <v>630.81028099421542</v>
      </c>
      <c r="F56" s="12">
        <f t="shared" si="4"/>
        <v>233652.59232596122</v>
      </c>
    </row>
    <row r="57" spans="1:6" x14ac:dyDescent="0.25">
      <c r="A57" s="13">
        <v>50</v>
      </c>
      <c r="B57" s="12">
        <f t="shared" si="0"/>
        <v>233652.59232596122</v>
      </c>
      <c r="C57" s="12">
        <f t="shared" si="1"/>
        <v>1314.1368719311688</v>
      </c>
      <c r="D57" s="12">
        <f t="shared" si="2"/>
        <v>681.48672761738692</v>
      </c>
      <c r="E57" s="12">
        <f t="shared" si="3"/>
        <v>632.65014431378188</v>
      </c>
      <c r="F57" s="12">
        <f t="shared" si="4"/>
        <v>233019.94218164744</v>
      </c>
    </row>
    <row r="58" spans="1:6" x14ac:dyDescent="0.25">
      <c r="A58" s="13">
        <v>51</v>
      </c>
      <c r="B58" s="12">
        <f t="shared" si="0"/>
        <v>233019.94218164744</v>
      </c>
      <c r="C58" s="12">
        <f t="shared" si="1"/>
        <v>1314.1368719311688</v>
      </c>
      <c r="D58" s="12">
        <f t="shared" si="2"/>
        <v>679.64149802980501</v>
      </c>
      <c r="E58" s="12">
        <f t="shared" si="3"/>
        <v>634.49537390136379</v>
      </c>
      <c r="F58" s="12">
        <f t="shared" si="4"/>
        <v>232385.44680774608</v>
      </c>
    </row>
    <row r="59" spans="1:6" x14ac:dyDescent="0.25">
      <c r="A59" s="13">
        <v>52</v>
      </c>
      <c r="B59" s="12">
        <f t="shared" si="0"/>
        <v>232385.44680774608</v>
      </c>
      <c r="C59" s="12">
        <f t="shared" si="1"/>
        <v>1314.1368719311688</v>
      </c>
      <c r="D59" s="12">
        <f t="shared" si="2"/>
        <v>677.7908865225927</v>
      </c>
      <c r="E59" s="12">
        <f t="shared" si="3"/>
        <v>636.3459854085761</v>
      </c>
      <c r="F59" s="12">
        <f t="shared" si="4"/>
        <v>231749.1008223375</v>
      </c>
    </row>
    <row r="60" spans="1:6" x14ac:dyDescent="0.25">
      <c r="A60" s="13">
        <v>53</v>
      </c>
      <c r="B60" s="12">
        <f t="shared" si="0"/>
        <v>231749.1008223375</v>
      </c>
      <c r="C60" s="12">
        <f t="shared" si="1"/>
        <v>1314.1368719311688</v>
      </c>
      <c r="D60" s="12">
        <f t="shared" si="2"/>
        <v>675.93487739848445</v>
      </c>
      <c r="E60" s="12">
        <f t="shared" si="3"/>
        <v>638.20199453268435</v>
      </c>
      <c r="F60" s="12">
        <f t="shared" si="4"/>
        <v>231110.89882780481</v>
      </c>
    </row>
    <row r="61" spans="1:6" x14ac:dyDescent="0.25">
      <c r="A61" s="13">
        <v>54</v>
      </c>
      <c r="B61" s="12">
        <f t="shared" si="0"/>
        <v>231110.89882780481</v>
      </c>
      <c r="C61" s="12">
        <f t="shared" si="1"/>
        <v>1314.1368719311688</v>
      </c>
      <c r="D61" s="12">
        <f t="shared" si="2"/>
        <v>674.07345491443073</v>
      </c>
      <c r="E61" s="12">
        <f t="shared" si="3"/>
        <v>640.06341701673807</v>
      </c>
      <c r="F61" s="12">
        <f t="shared" si="4"/>
        <v>230470.83541078807</v>
      </c>
    </row>
    <row r="62" spans="1:6" x14ac:dyDescent="0.25">
      <c r="A62" s="13">
        <v>55</v>
      </c>
      <c r="B62" s="12">
        <f t="shared" si="0"/>
        <v>230470.83541078807</v>
      </c>
      <c r="C62" s="12">
        <f t="shared" si="1"/>
        <v>1314.1368719311688</v>
      </c>
      <c r="D62" s="12">
        <f t="shared" si="2"/>
        <v>672.20660328146528</v>
      </c>
      <c r="E62" s="12">
        <f t="shared" si="3"/>
        <v>641.93026864970352</v>
      </c>
      <c r="F62" s="12">
        <f t="shared" si="4"/>
        <v>229828.90514213836</v>
      </c>
    </row>
    <row r="63" spans="1:6" x14ac:dyDescent="0.25">
      <c r="A63" s="13">
        <v>56</v>
      </c>
      <c r="B63" s="12">
        <f t="shared" si="0"/>
        <v>229828.90514213836</v>
      </c>
      <c r="C63" s="12">
        <f t="shared" si="1"/>
        <v>1314.1368719311688</v>
      </c>
      <c r="D63" s="12">
        <f t="shared" si="2"/>
        <v>670.33430666457025</v>
      </c>
      <c r="E63" s="12">
        <f t="shared" si="3"/>
        <v>643.80256526659855</v>
      </c>
      <c r="F63" s="12">
        <f t="shared" si="4"/>
        <v>229185.10257687175</v>
      </c>
    </row>
    <row r="64" spans="1:6" x14ac:dyDescent="0.25">
      <c r="A64" s="13">
        <v>57</v>
      </c>
      <c r="B64" s="12">
        <f t="shared" si="0"/>
        <v>229185.10257687175</v>
      </c>
      <c r="C64" s="12">
        <f t="shared" si="1"/>
        <v>1314.1368719311688</v>
      </c>
      <c r="D64" s="12">
        <f t="shared" si="2"/>
        <v>668.45654918254263</v>
      </c>
      <c r="E64" s="12">
        <f t="shared" si="3"/>
        <v>645.68032274862617</v>
      </c>
      <c r="F64" s="12">
        <f t="shared" si="4"/>
        <v>228539.42225412311</v>
      </c>
    </row>
    <row r="65" spans="1:6" x14ac:dyDescent="0.25">
      <c r="A65" s="13">
        <v>58</v>
      </c>
      <c r="B65" s="12">
        <f t="shared" si="0"/>
        <v>228539.42225412311</v>
      </c>
      <c r="C65" s="12">
        <f t="shared" si="1"/>
        <v>1314.1368719311688</v>
      </c>
      <c r="D65" s="12">
        <f t="shared" si="2"/>
        <v>666.57331490785907</v>
      </c>
      <c r="E65" s="12">
        <f t="shared" si="3"/>
        <v>647.56355702330973</v>
      </c>
      <c r="F65" s="12">
        <f t="shared" si="4"/>
        <v>227891.85869709981</v>
      </c>
    </row>
    <row r="66" spans="1:6" x14ac:dyDescent="0.25">
      <c r="A66" s="13">
        <v>59</v>
      </c>
      <c r="B66" s="12">
        <f t="shared" si="0"/>
        <v>227891.85869709981</v>
      </c>
      <c r="C66" s="12">
        <f t="shared" si="1"/>
        <v>1314.1368719311688</v>
      </c>
      <c r="D66" s="12">
        <f t="shared" si="2"/>
        <v>664.68458786654116</v>
      </c>
      <c r="E66" s="12">
        <f t="shared" si="3"/>
        <v>649.45228406462763</v>
      </c>
      <c r="F66" s="12">
        <f t="shared" si="4"/>
        <v>227242.40641303518</v>
      </c>
    </row>
    <row r="67" spans="1:6" x14ac:dyDescent="0.25">
      <c r="A67" s="13">
        <v>60</v>
      </c>
      <c r="B67" s="12">
        <f t="shared" si="0"/>
        <v>227242.40641303518</v>
      </c>
      <c r="C67" s="12">
        <f t="shared" si="1"/>
        <v>1314.1368719311688</v>
      </c>
      <c r="D67" s="12">
        <f t="shared" si="2"/>
        <v>662.79035203801925</v>
      </c>
      <c r="E67" s="12">
        <f t="shared" si="3"/>
        <v>651.34651989314955</v>
      </c>
      <c r="F67" s="12">
        <f t="shared" si="4"/>
        <v>226591.05989314202</v>
      </c>
    </row>
    <row r="68" spans="1:6" x14ac:dyDescent="0.25">
      <c r="A68" s="13">
        <v>61</v>
      </c>
      <c r="B68" s="12">
        <f t="shared" si="0"/>
        <v>226591.05989314202</v>
      </c>
      <c r="C68" s="12">
        <f t="shared" si="1"/>
        <v>1314.1368719311688</v>
      </c>
      <c r="D68" s="12">
        <f t="shared" si="2"/>
        <v>660.89059135499758</v>
      </c>
      <c r="E68" s="12">
        <f t="shared" si="3"/>
        <v>653.24628057617122</v>
      </c>
      <c r="F68" s="12">
        <f t="shared" si="4"/>
        <v>225937.81361256586</v>
      </c>
    </row>
    <row r="69" spans="1:6" x14ac:dyDescent="0.25">
      <c r="A69" s="13">
        <v>62</v>
      </c>
      <c r="B69" s="12">
        <f t="shared" si="0"/>
        <v>225937.81361256586</v>
      </c>
      <c r="C69" s="12">
        <f t="shared" si="1"/>
        <v>1314.1368719311688</v>
      </c>
      <c r="D69" s="12">
        <f t="shared" si="2"/>
        <v>658.98528970331711</v>
      </c>
      <c r="E69" s="12">
        <f t="shared" si="3"/>
        <v>655.15158222785169</v>
      </c>
      <c r="F69" s="12">
        <f t="shared" si="4"/>
        <v>225282.66203033802</v>
      </c>
    </row>
    <row r="70" spans="1:6" x14ac:dyDescent="0.25">
      <c r="A70" s="13">
        <v>63</v>
      </c>
      <c r="B70" s="12">
        <f t="shared" si="0"/>
        <v>225282.66203033802</v>
      </c>
      <c r="C70" s="12">
        <f t="shared" si="1"/>
        <v>1314.1368719311688</v>
      </c>
      <c r="D70" s="12">
        <f t="shared" si="2"/>
        <v>657.07443092181927</v>
      </c>
      <c r="E70" s="12">
        <f t="shared" si="3"/>
        <v>657.06244100934953</v>
      </c>
      <c r="F70" s="12">
        <f t="shared" si="4"/>
        <v>224625.59958932866</v>
      </c>
    </row>
    <row r="71" spans="1:6" x14ac:dyDescent="0.25">
      <c r="A71" s="13">
        <v>64</v>
      </c>
      <c r="B71" s="12">
        <f t="shared" si="0"/>
        <v>224625.59958932866</v>
      </c>
      <c r="C71" s="12">
        <f t="shared" si="1"/>
        <v>1314.1368719311688</v>
      </c>
      <c r="D71" s="12">
        <f t="shared" si="2"/>
        <v>655.15799880220857</v>
      </c>
      <c r="E71" s="12">
        <f t="shared" si="3"/>
        <v>658.97887312896023</v>
      </c>
      <c r="F71" s="12">
        <f t="shared" si="4"/>
        <v>223966.62071619969</v>
      </c>
    </row>
    <row r="72" spans="1:6" x14ac:dyDescent="0.25">
      <c r="A72" s="13">
        <v>65</v>
      </c>
      <c r="B72" s="12">
        <f t="shared" si="0"/>
        <v>223966.62071619969</v>
      </c>
      <c r="C72" s="12">
        <f t="shared" si="1"/>
        <v>1314.1368719311688</v>
      </c>
      <c r="D72" s="12">
        <f t="shared" si="2"/>
        <v>653.23597708891577</v>
      </c>
      <c r="E72" s="12">
        <f t="shared" si="3"/>
        <v>660.90089484225302</v>
      </c>
      <c r="F72" s="12">
        <f t="shared" si="4"/>
        <v>223305.71982135743</v>
      </c>
    </row>
    <row r="73" spans="1:6" x14ac:dyDescent="0.25">
      <c r="A73" s="13">
        <v>66</v>
      </c>
      <c r="B73" s="12">
        <f t="shared" si="0"/>
        <v>223305.71982135743</v>
      </c>
      <c r="C73" s="12">
        <f t="shared" si="1"/>
        <v>1314.1368719311688</v>
      </c>
      <c r="D73" s="12">
        <f t="shared" si="2"/>
        <v>651.30834947895926</v>
      </c>
      <c r="E73" s="12">
        <f t="shared" si="3"/>
        <v>662.82852245220954</v>
      </c>
      <c r="F73" s="12">
        <f t="shared" si="4"/>
        <v>222642.89129890522</v>
      </c>
    </row>
    <row r="74" spans="1:6" x14ac:dyDescent="0.25">
      <c r="A74" s="13">
        <v>67</v>
      </c>
      <c r="B74" s="12">
        <f t="shared" ref="B74:B137" si="5">F73</f>
        <v>222642.89129890522</v>
      </c>
      <c r="C74" s="12">
        <f t="shared" ref="C74:C137" si="6">$C$6</f>
        <v>1314.1368719311688</v>
      </c>
      <c r="D74" s="12">
        <f t="shared" ref="D74:D137" si="7">B74*$C$5</f>
        <v>649.37509962180695</v>
      </c>
      <c r="E74" s="12">
        <f t="shared" ref="E74:E137" si="8">C74-D74</f>
        <v>664.76177230936185</v>
      </c>
      <c r="F74" s="12">
        <f t="shared" ref="F74:F137" si="9">B74-E74</f>
        <v>221978.12952659585</v>
      </c>
    </row>
    <row r="75" spans="1:6" x14ac:dyDescent="0.25">
      <c r="A75" s="13">
        <v>68</v>
      </c>
      <c r="B75" s="12">
        <f t="shared" si="5"/>
        <v>221978.12952659585</v>
      </c>
      <c r="C75" s="12">
        <f t="shared" si="6"/>
        <v>1314.1368719311688</v>
      </c>
      <c r="D75" s="12">
        <f t="shared" si="7"/>
        <v>647.4362111192379</v>
      </c>
      <c r="E75" s="12">
        <f t="shared" si="8"/>
        <v>666.7006608119309</v>
      </c>
      <c r="F75" s="12">
        <f t="shared" si="9"/>
        <v>221311.42886578391</v>
      </c>
    </row>
    <row r="76" spans="1:6" x14ac:dyDescent="0.25">
      <c r="A76" s="13">
        <v>69</v>
      </c>
      <c r="B76" s="12">
        <f t="shared" si="5"/>
        <v>221311.42886578391</v>
      </c>
      <c r="C76" s="12">
        <f t="shared" si="6"/>
        <v>1314.1368719311688</v>
      </c>
      <c r="D76" s="12">
        <f t="shared" si="7"/>
        <v>645.49166752520307</v>
      </c>
      <c r="E76" s="12">
        <f t="shared" si="8"/>
        <v>668.64520440596573</v>
      </c>
      <c r="F76" s="12">
        <f t="shared" si="9"/>
        <v>220642.78366137794</v>
      </c>
    </row>
    <row r="77" spans="1:6" x14ac:dyDescent="0.25">
      <c r="A77" s="13">
        <v>70</v>
      </c>
      <c r="B77" s="12">
        <f t="shared" si="5"/>
        <v>220642.78366137794</v>
      </c>
      <c r="C77" s="12">
        <f t="shared" si="6"/>
        <v>1314.1368719311688</v>
      </c>
      <c r="D77" s="12">
        <f t="shared" si="7"/>
        <v>643.54145234568568</v>
      </c>
      <c r="E77" s="12">
        <f t="shared" si="8"/>
        <v>670.59541958548311</v>
      </c>
      <c r="F77" s="12">
        <f t="shared" si="9"/>
        <v>219972.18824179246</v>
      </c>
    </row>
    <row r="78" spans="1:6" x14ac:dyDescent="0.25">
      <c r="A78" s="13">
        <v>71</v>
      </c>
      <c r="B78" s="12">
        <f t="shared" si="5"/>
        <v>219972.18824179246</v>
      </c>
      <c r="C78" s="12">
        <f t="shared" si="6"/>
        <v>1314.1368719311688</v>
      </c>
      <c r="D78" s="12">
        <f t="shared" si="7"/>
        <v>641.58554903856134</v>
      </c>
      <c r="E78" s="12">
        <f t="shared" si="8"/>
        <v>672.55132289260746</v>
      </c>
      <c r="F78" s="12">
        <f t="shared" si="9"/>
        <v>219299.63691889987</v>
      </c>
    </row>
    <row r="79" spans="1:6" x14ac:dyDescent="0.25">
      <c r="A79" s="13">
        <v>72</v>
      </c>
      <c r="B79" s="12">
        <f t="shared" si="5"/>
        <v>219299.63691889987</v>
      </c>
      <c r="C79" s="12">
        <f t="shared" si="6"/>
        <v>1314.1368719311688</v>
      </c>
      <c r="D79" s="12">
        <f t="shared" si="7"/>
        <v>639.62394101345797</v>
      </c>
      <c r="E79" s="12">
        <f t="shared" si="8"/>
        <v>674.51293091771083</v>
      </c>
      <c r="F79" s="12">
        <f t="shared" si="9"/>
        <v>218625.12398798217</v>
      </c>
    </row>
    <row r="80" spans="1:6" x14ac:dyDescent="0.25">
      <c r="A80" s="13">
        <v>73</v>
      </c>
      <c r="B80" s="12">
        <f t="shared" si="5"/>
        <v>218625.12398798217</v>
      </c>
      <c r="C80" s="12">
        <f t="shared" si="6"/>
        <v>1314.1368719311688</v>
      </c>
      <c r="D80" s="12">
        <f t="shared" si="7"/>
        <v>637.65661163161462</v>
      </c>
      <c r="E80" s="12">
        <f t="shared" si="8"/>
        <v>676.48026029955417</v>
      </c>
      <c r="F80" s="12">
        <f t="shared" si="9"/>
        <v>217948.64372768262</v>
      </c>
    </row>
    <row r="81" spans="1:6" x14ac:dyDescent="0.25">
      <c r="A81" s="13">
        <v>74</v>
      </c>
      <c r="B81" s="12">
        <f t="shared" si="5"/>
        <v>217948.64372768262</v>
      </c>
      <c r="C81" s="12">
        <f t="shared" si="6"/>
        <v>1314.1368719311688</v>
      </c>
      <c r="D81" s="12">
        <f t="shared" si="7"/>
        <v>635.68354420574099</v>
      </c>
      <c r="E81" s="12">
        <f t="shared" si="8"/>
        <v>678.45332772542781</v>
      </c>
      <c r="F81" s="12">
        <f t="shared" si="9"/>
        <v>217270.19039995718</v>
      </c>
    </row>
    <row r="82" spans="1:6" x14ac:dyDescent="0.25">
      <c r="A82" s="13">
        <v>75</v>
      </c>
      <c r="B82" s="12">
        <f t="shared" si="5"/>
        <v>217270.19039995718</v>
      </c>
      <c r="C82" s="12">
        <f t="shared" si="6"/>
        <v>1314.1368719311688</v>
      </c>
      <c r="D82" s="12">
        <f t="shared" si="7"/>
        <v>633.70472199987512</v>
      </c>
      <c r="E82" s="12">
        <f t="shared" si="8"/>
        <v>680.43214993129368</v>
      </c>
      <c r="F82" s="12">
        <f t="shared" si="9"/>
        <v>216589.75825002589</v>
      </c>
    </row>
    <row r="83" spans="1:6" x14ac:dyDescent="0.25">
      <c r="A83" s="13">
        <v>76</v>
      </c>
      <c r="B83" s="12">
        <f t="shared" si="5"/>
        <v>216589.75825002589</v>
      </c>
      <c r="C83" s="12">
        <f t="shared" si="6"/>
        <v>1314.1368719311688</v>
      </c>
      <c r="D83" s="12">
        <f t="shared" si="7"/>
        <v>631.72012822924216</v>
      </c>
      <c r="E83" s="12">
        <f t="shared" si="8"/>
        <v>682.41674370192663</v>
      </c>
      <c r="F83" s="12">
        <f t="shared" si="9"/>
        <v>215907.34150632395</v>
      </c>
    </row>
    <row r="84" spans="1:6" x14ac:dyDescent="0.25">
      <c r="A84" s="13">
        <v>77</v>
      </c>
      <c r="B84" s="12">
        <f t="shared" si="5"/>
        <v>215907.34150632395</v>
      </c>
      <c r="C84" s="12">
        <f t="shared" si="6"/>
        <v>1314.1368719311688</v>
      </c>
      <c r="D84" s="12">
        <f t="shared" si="7"/>
        <v>629.72974606011155</v>
      </c>
      <c r="E84" s="12">
        <f t="shared" si="8"/>
        <v>684.40712587105725</v>
      </c>
      <c r="F84" s="12">
        <f t="shared" si="9"/>
        <v>215222.93438045291</v>
      </c>
    </row>
    <row r="85" spans="1:6" x14ac:dyDescent="0.25">
      <c r="A85" s="13">
        <v>78</v>
      </c>
      <c r="B85" s="12">
        <f t="shared" si="5"/>
        <v>215222.93438045291</v>
      </c>
      <c r="C85" s="12">
        <f t="shared" si="6"/>
        <v>1314.1368719311688</v>
      </c>
      <c r="D85" s="12">
        <f t="shared" si="7"/>
        <v>627.73355860965432</v>
      </c>
      <c r="E85" s="12">
        <f t="shared" si="8"/>
        <v>686.40331332151447</v>
      </c>
      <c r="F85" s="12">
        <f t="shared" si="9"/>
        <v>214536.53106713138</v>
      </c>
    </row>
    <row r="86" spans="1:6" x14ac:dyDescent="0.25">
      <c r="A86" s="13">
        <v>79</v>
      </c>
      <c r="B86" s="12">
        <f t="shared" si="5"/>
        <v>214536.53106713138</v>
      </c>
      <c r="C86" s="12">
        <f t="shared" si="6"/>
        <v>1314.1368719311688</v>
      </c>
      <c r="D86" s="12">
        <f t="shared" si="7"/>
        <v>625.73154894579989</v>
      </c>
      <c r="E86" s="12">
        <f t="shared" si="8"/>
        <v>688.40532298536891</v>
      </c>
      <c r="F86" s="12">
        <f t="shared" si="9"/>
        <v>213848.125744146</v>
      </c>
    </row>
    <row r="87" spans="1:6" x14ac:dyDescent="0.25">
      <c r="A87" s="13">
        <v>80</v>
      </c>
      <c r="B87" s="12">
        <f t="shared" si="5"/>
        <v>213848.125744146</v>
      </c>
      <c r="C87" s="12">
        <f t="shared" si="6"/>
        <v>1314.1368719311688</v>
      </c>
      <c r="D87" s="12">
        <f t="shared" si="7"/>
        <v>623.72370008709254</v>
      </c>
      <c r="E87" s="12">
        <f t="shared" si="8"/>
        <v>690.41317184407626</v>
      </c>
      <c r="F87" s="12">
        <f t="shared" si="9"/>
        <v>213157.71257230194</v>
      </c>
    </row>
    <row r="88" spans="1:6" x14ac:dyDescent="0.25">
      <c r="A88" s="13">
        <v>81</v>
      </c>
      <c r="B88" s="12">
        <f t="shared" si="5"/>
        <v>213157.71257230194</v>
      </c>
      <c r="C88" s="12">
        <f t="shared" si="6"/>
        <v>1314.1368719311688</v>
      </c>
      <c r="D88" s="12">
        <f t="shared" si="7"/>
        <v>621.70999500254732</v>
      </c>
      <c r="E88" s="12">
        <f t="shared" si="8"/>
        <v>692.42687692862148</v>
      </c>
      <c r="F88" s="12">
        <f t="shared" si="9"/>
        <v>212465.28569537331</v>
      </c>
    </row>
    <row r="89" spans="1:6" x14ac:dyDescent="0.25">
      <c r="A89" s="13">
        <v>82</v>
      </c>
      <c r="B89" s="12">
        <f t="shared" si="5"/>
        <v>212465.28569537331</v>
      </c>
      <c r="C89" s="12">
        <f t="shared" si="6"/>
        <v>1314.1368719311688</v>
      </c>
      <c r="D89" s="12">
        <f t="shared" si="7"/>
        <v>619.6904166115055</v>
      </c>
      <c r="E89" s="12">
        <f t="shared" si="8"/>
        <v>694.4464553196633</v>
      </c>
      <c r="F89" s="12">
        <f t="shared" si="9"/>
        <v>211770.83924005364</v>
      </c>
    </row>
    <row r="90" spans="1:6" x14ac:dyDescent="0.25">
      <c r="A90" s="13">
        <v>83</v>
      </c>
      <c r="B90" s="12">
        <f t="shared" si="5"/>
        <v>211770.83924005364</v>
      </c>
      <c r="C90" s="12">
        <f t="shared" si="6"/>
        <v>1314.1368719311688</v>
      </c>
      <c r="D90" s="12">
        <f t="shared" si="7"/>
        <v>617.66494778348977</v>
      </c>
      <c r="E90" s="12">
        <f t="shared" si="8"/>
        <v>696.47192414767903</v>
      </c>
      <c r="F90" s="12">
        <f t="shared" si="9"/>
        <v>211074.36731590595</v>
      </c>
    </row>
    <row r="91" spans="1:6" x14ac:dyDescent="0.25">
      <c r="A91" s="13">
        <v>84</v>
      </c>
      <c r="B91" s="12">
        <f t="shared" si="5"/>
        <v>211074.36731590595</v>
      </c>
      <c r="C91" s="12">
        <f t="shared" si="6"/>
        <v>1314.1368719311688</v>
      </c>
      <c r="D91" s="12">
        <f t="shared" si="7"/>
        <v>615.63357133805903</v>
      </c>
      <c r="E91" s="12">
        <f t="shared" si="8"/>
        <v>698.50330059310977</v>
      </c>
      <c r="F91" s="12">
        <f t="shared" si="9"/>
        <v>210375.86401531284</v>
      </c>
    </row>
    <row r="92" spans="1:6" x14ac:dyDescent="0.25">
      <c r="A92" s="13">
        <v>85</v>
      </c>
      <c r="B92" s="12">
        <f t="shared" si="5"/>
        <v>210375.86401531284</v>
      </c>
      <c r="C92" s="12">
        <f t="shared" si="6"/>
        <v>1314.1368719311688</v>
      </c>
      <c r="D92" s="12">
        <f t="shared" si="7"/>
        <v>613.59627004466245</v>
      </c>
      <c r="E92" s="12">
        <f t="shared" si="8"/>
        <v>700.54060188650635</v>
      </c>
      <c r="F92" s="12">
        <f t="shared" si="9"/>
        <v>209675.32341342632</v>
      </c>
    </row>
    <row r="93" spans="1:6" x14ac:dyDescent="0.25">
      <c r="A93" s="13">
        <v>86</v>
      </c>
      <c r="B93" s="12">
        <f t="shared" si="5"/>
        <v>209675.32341342632</v>
      </c>
      <c r="C93" s="12">
        <f t="shared" si="6"/>
        <v>1314.1368719311688</v>
      </c>
      <c r="D93" s="12">
        <f t="shared" si="7"/>
        <v>611.55302662249346</v>
      </c>
      <c r="E93" s="12">
        <f t="shared" si="8"/>
        <v>702.58384530867534</v>
      </c>
      <c r="F93" s="12">
        <f t="shared" si="9"/>
        <v>208972.73956811766</v>
      </c>
    </row>
    <row r="94" spans="1:6" x14ac:dyDescent="0.25">
      <c r="A94" s="13">
        <v>87</v>
      </c>
      <c r="B94" s="12">
        <f t="shared" si="5"/>
        <v>208972.73956811766</v>
      </c>
      <c r="C94" s="12">
        <f t="shared" si="6"/>
        <v>1314.1368719311688</v>
      </c>
      <c r="D94" s="12">
        <f t="shared" si="7"/>
        <v>609.50382374034314</v>
      </c>
      <c r="E94" s="12">
        <f t="shared" si="8"/>
        <v>704.63304819082566</v>
      </c>
      <c r="F94" s="12">
        <f t="shared" si="9"/>
        <v>208268.10651992683</v>
      </c>
    </row>
    <row r="95" spans="1:6" x14ac:dyDescent="0.25">
      <c r="A95" s="13">
        <v>88</v>
      </c>
      <c r="B95" s="12">
        <f t="shared" si="5"/>
        <v>208268.10651992683</v>
      </c>
      <c r="C95" s="12">
        <f t="shared" si="6"/>
        <v>1314.1368719311688</v>
      </c>
      <c r="D95" s="12">
        <f t="shared" si="7"/>
        <v>607.44864401645327</v>
      </c>
      <c r="E95" s="12">
        <f t="shared" si="8"/>
        <v>706.68822791471553</v>
      </c>
      <c r="F95" s="12">
        <f t="shared" si="9"/>
        <v>207561.41829201212</v>
      </c>
    </row>
    <row r="96" spans="1:6" x14ac:dyDescent="0.25">
      <c r="A96" s="13">
        <v>89</v>
      </c>
      <c r="B96" s="12">
        <f t="shared" si="5"/>
        <v>207561.41829201212</v>
      </c>
      <c r="C96" s="12">
        <f t="shared" si="6"/>
        <v>1314.1368719311688</v>
      </c>
      <c r="D96" s="12">
        <f t="shared" si="7"/>
        <v>605.38747001836873</v>
      </c>
      <c r="E96" s="12">
        <f t="shared" si="8"/>
        <v>708.74940191280007</v>
      </c>
      <c r="F96" s="12">
        <f t="shared" si="9"/>
        <v>206852.66889009933</v>
      </c>
    </row>
    <row r="97" spans="1:6" x14ac:dyDescent="0.25">
      <c r="A97" s="13">
        <v>90</v>
      </c>
      <c r="B97" s="12">
        <f t="shared" si="5"/>
        <v>206852.66889009933</v>
      </c>
      <c r="C97" s="12">
        <f t="shared" si="6"/>
        <v>1314.1368719311688</v>
      </c>
      <c r="D97" s="12">
        <f t="shared" si="7"/>
        <v>603.32028426278976</v>
      </c>
      <c r="E97" s="12">
        <f t="shared" si="8"/>
        <v>710.81658766837904</v>
      </c>
      <c r="F97" s="12">
        <f t="shared" si="9"/>
        <v>206141.85230243095</v>
      </c>
    </row>
    <row r="98" spans="1:6" x14ac:dyDescent="0.25">
      <c r="A98" s="13">
        <v>91</v>
      </c>
      <c r="B98" s="12">
        <f t="shared" si="5"/>
        <v>206141.85230243095</v>
      </c>
      <c r="C98" s="12">
        <f t="shared" si="6"/>
        <v>1314.1368719311688</v>
      </c>
      <c r="D98" s="12">
        <f t="shared" si="7"/>
        <v>601.24706921542361</v>
      </c>
      <c r="E98" s="12">
        <f t="shared" si="8"/>
        <v>712.88980271574519</v>
      </c>
      <c r="F98" s="12">
        <f t="shared" si="9"/>
        <v>205428.96249971521</v>
      </c>
    </row>
    <row r="99" spans="1:6" x14ac:dyDescent="0.25">
      <c r="A99" s="13">
        <v>92</v>
      </c>
      <c r="B99" s="12">
        <f t="shared" si="5"/>
        <v>205428.96249971521</v>
      </c>
      <c r="C99" s="12">
        <f t="shared" si="6"/>
        <v>1314.1368719311688</v>
      </c>
      <c r="D99" s="12">
        <f t="shared" si="7"/>
        <v>599.16780729083609</v>
      </c>
      <c r="E99" s="12">
        <f t="shared" si="8"/>
        <v>714.9690646403327</v>
      </c>
      <c r="F99" s="12">
        <f t="shared" si="9"/>
        <v>204713.99343507487</v>
      </c>
    </row>
    <row r="100" spans="1:6" x14ac:dyDescent="0.25">
      <c r="A100" s="13">
        <v>93</v>
      </c>
      <c r="B100" s="12">
        <f t="shared" si="5"/>
        <v>204713.99343507487</v>
      </c>
      <c r="C100" s="12">
        <f t="shared" si="6"/>
        <v>1314.1368719311688</v>
      </c>
      <c r="D100" s="12">
        <f t="shared" si="7"/>
        <v>597.08248085230173</v>
      </c>
      <c r="E100" s="12">
        <f t="shared" si="8"/>
        <v>717.05439107886707</v>
      </c>
      <c r="F100" s="12">
        <f t="shared" si="9"/>
        <v>203996.93904399601</v>
      </c>
    </row>
    <row r="101" spans="1:6" x14ac:dyDescent="0.25">
      <c r="A101" s="13">
        <v>94</v>
      </c>
      <c r="B101" s="12">
        <f t="shared" si="5"/>
        <v>203996.93904399601</v>
      </c>
      <c r="C101" s="12">
        <f t="shared" si="6"/>
        <v>1314.1368719311688</v>
      </c>
      <c r="D101" s="12">
        <f t="shared" si="7"/>
        <v>594.99107221165502</v>
      </c>
      <c r="E101" s="12">
        <f t="shared" si="8"/>
        <v>719.14579971951378</v>
      </c>
      <c r="F101" s="12">
        <f t="shared" si="9"/>
        <v>203277.79324427649</v>
      </c>
    </row>
    <row r="102" spans="1:6" x14ac:dyDescent="0.25">
      <c r="A102" s="13">
        <v>95</v>
      </c>
      <c r="B102" s="12">
        <f t="shared" si="5"/>
        <v>203277.79324427649</v>
      </c>
      <c r="C102" s="12">
        <f t="shared" si="6"/>
        <v>1314.1368719311688</v>
      </c>
      <c r="D102" s="12">
        <f t="shared" si="7"/>
        <v>592.89356362913975</v>
      </c>
      <c r="E102" s="12">
        <f t="shared" si="8"/>
        <v>721.24330830202905</v>
      </c>
      <c r="F102" s="12">
        <f t="shared" si="9"/>
        <v>202556.54993597447</v>
      </c>
    </row>
    <row r="103" spans="1:6" x14ac:dyDescent="0.25">
      <c r="A103" s="13">
        <v>96</v>
      </c>
      <c r="B103" s="12">
        <f t="shared" si="5"/>
        <v>202556.54993597447</v>
      </c>
      <c r="C103" s="12">
        <f t="shared" si="6"/>
        <v>1314.1368719311688</v>
      </c>
      <c r="D103" s="12">
        <f t="shared" si="7"/>
        <v>590.78993731325886</v>
      </c>
      <c r="E103" s="12">
        <f t="shared" si="8"/>
        <v>723.34693461790994</v>
      </c>
      <c r="F103" s="12">
        <f t="shared" si="9"/>
        <v>201833.20300135657</v>
      </c>
    </row>
    <row r="104" spans="1:6" x14ac:dyDescent="0.25">
      <c r="A104" s="13">
        <v>97</v>
      </c>
      <c r="B104" s="12">
        <f t="shared" si="5"/>
        <v>201833.20300135657</v>
      </c>
      <c r="C104" s="12">
        <f t="shared" si="6"/>
        <v>1314.1368719311688</v>
      </c>
      <c r="D104" s="12">
        <f t="shared" si="7"/>
        <v>588.6801754206233</v>
      </c>
      <c r="E104" s="12">
        <f t="shared" si="8"/>
        <v>725.4566965105455</v>
      </c>
      <c r="F104" s="12">
        <f t="shared" si="9"/>
        <v>201107.74630484602</v>
      </c>
    </row>
    <row r="105" spans="1:6" x14ac:dyDescent="0.25">
      <c r="A105" s="13">
        <v>98</v>
      </c>
      <c r="B105" s="12">
        <f t="shared" si="5"/>
        <v>201107.74630484602</v>
      </c>
      <c r="C105" s="12">
        <f t="shared" si="6"/>
        <v>1314.1368719311688</v>
      </c>
      <c r="D105" s="12">
        <f t="shared" si="7"/>
        <v>586.5642600558009</v>
      </c>
      <c r="E105" s="12">
        <f t="shared" si="8"/>
        <v>727.5726118753679</v>
      </c>
      <c r="F105" s="12">
        <f t="shared" si="9"/>
        <v>200380.17369297065</v>
      </c>
    </row>
    <row r="106" spans="1:6" x14ac:dyDescent="0.25">
      <c r="A106" s="13">
        <v>99</v>
      </c>
      <c r="B106" s="12">
        <f t="shared" si="5"/>
        <v>200380.17369297065</v>
      </c>
      <c r="C106" s="12">
        <f t="shared" si="6"/>
        <v>1314.1368719311688</v>
      </c>
      <c r="D106" s="12">
        <f t="shared" si="7"/>
        <v>584.44217327116439</v>
      </c>
      <c r="E106" s="12">
        <f t="shared" si="8"/>
        <v>729.69469866000441</v>
      </c>
      <c r="F106" s="12">
        <f t="shared" si="9"/>
        <v>199650.47899431066</v>
      </c>
    </row>
    <row r="107" spans="1:6" x14ac:dyDescent="0.25">
      <c r="A107" s="13">
        <v>100</v>
      </c>
      <c r="B107" s="12">
        <f t="shared" si="5"/>
        <v>199650.47899431066</v>
      </c>
      <c r="C107" s="12">
        <f t="shared" si="6"/>
        <v>1314.1368719311688</v>
      </c>
      <c r="D107" s="12">
        <f t="shared" si="7"/>
        <v>582.3138970667394</v>
      </c>
      <c r="E107" s="12">
        <f t="shared" si="8"/>
        <v>731.8229748644294</v>
      </c>
      <c r="F107" s="12">
        <f t="shared" si="9"/>
        <v>198918.65601944624</v>
      </c>
    </row>
    <row r="108" spans="1:6" x14ac:dyDescent="0.25">
      <c r="A108" s="13">
        <v>101</v>
      </c>
      <c r="B108" s="12">
        <f t="shared" si="5"/>
        <v>198918.65601944624</v>
      </c>
      <c r="C108" s="12">
        <f t="shared" si="6"/>
        <v>1314.1368719311688</v>
      </c>
      <c r="D108" s="12">
        <f t="shared" si="7"/>
        <v>580.17941339005154</v>
      </c>
      <c r="E108" s="12">
        <f t="shared" si="8"/>
        <v>733.95745854111726</v>
      </c>
      <c r="F108" s="12">
        <f t="shared" si="9"/>
        <v>198184.69856090512</v>
      </c>
    </row>
    <row r="109" spans="1:6" x14ac:dyDescent="0.25">
      <c r="A109" s="13">
        <v>102</v>
      </c>
      <c r="B109" s="12">
        <f t="shared" si="5"/>
        <v>198184.69856090512</v>
      </c>
      <c r="C109" s="12">
        <f t="shared" si="6"/>
        <v>1314.1368719311688</v>
      </c>
      <c r="D109" s="12">
        <f t="shared" si="7"/>
        <v>578.03870413597326</v>
      </c>
      <c r="E109" s="12">
        <f t="shared" si="8"/>
        <v>736.09816779519554</v>
      </c>
      <c r="F109" s="12">
        <f t="shared" si="9"/>
        <v>197448.60039310993</v>
      </c>
    </row>
    <row r="110" spans="1:6" x14ac:dyDescent="0.25">
      <c r="A110" s="13">
        <v>103</v>
      </c>
      <c r="B110" s="12">
        <f t="shared" si="5"/>
        <v>197448.60039310993</v>
      </c>
      <c r="C110" s="12">
        <f t="shared" si="6"/>
        <v>1314.1368719311688</v>
      </c>
      <c r="D110" s="12">
        <f t="shared" si="7"/>
        <v>575.89175114657064</v>
      </c>
      <c r="E110" s="12">
        <f t="shared" si="8"/>
        <v>738.24512078459816</v>
      </c>
      <c r="F110" s="12">
        <f t="shared" si="9"/>
        <v>196710.35527232534</v>
      </c>
    </row>
    <row r="111" spans="1:6" x14ac:dyDescent="0.25">
      <c r="A111" s="13">
        <v>104</v>
      </c>
      <c r="B111" s="12">
        <f t="shared" si="5"/>
        <v>196710.35527232534</v>
      </c>
      <c r="C111" s="12">
        <f t="shared" si="6"/>
        <v>1314.1368719311688</v>
      </c>
      <c r="D111" s="12">
        <f t="shared" si="7"/>
        <v>573.73853621094895</v>
      </c>
      <c r="E111" s="12">
        <f t="shared" si="8"/>
        <v>740.39833572021985</v>
      </c>
      <c r="F111" s="12">
        <f t="shared" si="9"/>
        <v>195969.95693660513</v>
      </c>
    </row>
    <row r="112" spans="1:6" x14ac:dyDescent="0.25">
      <c r="A112" s="13">
        <v>105</v>
      </c>
      <c r="B112" s="12">
        <f t="shared" si="5"/>
        <v>195969.95693660513</v>
      </c>
      <c r="C112" s="12">
        <f t="shared" si="6"/>
        <v>1314.1368719311688</v>
      </c>
      <c r="D112" s="12">
        <f t="shared" si="7"/>
        <v>571.57904106509829</v>
      </c>
      <c r="E112" s="12">
        <f t="shared" si="8"/>
        <v>742.5578308660705</v>
      </c>
      <c r="F112" s="12">
        <f t="shared" si="9"/>
        <v>195227.39910573905</v>
      </c>
    </row>
    <row r="113" spans="1:6" x14ac:dyDescent="0.25">
      <c r="A113" s="13">
        <v>106</v>
      </c>
      <c r="B113" s="12">
        <f t="shared" si="5"/>
        <v>195227.39910573905</v>
      </c>
      <c r="C113" s="12">
        <f t="shared" si="6"/>
        <v>1314.1368719311688</v>
      </c>
      <c r="D113" s="12">
        <f t="shared" si="7"/>
        <v>569.41324739173888</v>
      </c>
      <c r="E113" s="12">
        <f t="shared" si="8"/>
        <v>744.72362453942992</v>
      </c>
      <c r="F113" s="12">
        <f t="shared" si="9"/>
        <v>194482.67548119964</v>
      </c>
    </row>
    <row r="114" spans="1:6" x14ac:dyDescent="0.25">
      <c r="A114" s="13">
        <v>107</v>
      </c>
      <c r="B114" s="12">
        <f t="shared" si="5"/>
        <v>194482.67548119964</v>
      </c>
      <c r="C114" s="12">
        <f t="shared" si="6"/>
        <v>1314.1368719311688</v>
      </c>
      <c r="D114" s="12">
        <f t="shared" si="7"/>
        <v>567.24113682016559</v>
      </c>
      <c r="E114" s="12">
        <f t="shared" si="8"/>
        <v>746.89573511100321</v>
      </c>
      <c r="F114" s="12">
        <f t="shared" si="9"/>
        <v>193735.77974608864</v>
      </c>
    </row>
    <row r="115" spans="1:6" x14ac:dyDescent="0.25">
      <c r="A115" s="13">
        <v>108</v>
      </c>
      <c r="B115" s="12">
        <f t="shared" si="5"/>
        <v>193735.77974608864</v>
      </c>
      <c r="C115" s="12">
        <f t="shared" si="6"/>
        <v>1314.1368719311688</v>
      </c>
      <c r="D115" s="12">
        <f t="shared" si="7"/>
        <v>565.06269092609193</v>
      </c>
      <c r="E115" s="12">
        <f t="shared" si="8"/>
        <v>749.07418100507687</v>
      </c>
      <c r="F115" s="12">
        <f t="shared" si="9"/>
        <v>192986.70556508357</v>
      </c>
    </row>
    <row r="116" spans="1:6" x14ac:dyDescent="0.25">
      <c r="A116" s="13">
        <v>109</v>
      </c>
      <c r="B116" s="12">
        <f t="shared" si="5"/>
        <v>192986.70556508357</v>
      </c>
      <c r="C116" s="12">
        <f t="shared" si="6"/>
        <v>1314.1368719311688</v>
      </c>
      <c r="D116" s="12">
        <f t="shared" si="7"/>
        <v>562.87789123149378</v>
      </c>
      <c r="E116" s="12">
        <f t="shared" si="8"/>
        <v>751.25898069967502</v>
      </c>
      <c r="F116" s="12">
        <f t="shared" si="9"/>
        <v>192235.4465843839</v>
      </c>
    </row>
    <row r="117" spans="1:6" x14ac:dyDescent="0.25">
      <c r="A117" s="13">
        <v>110</v>
      </c>
      <c r="B117" s="12">
        <f t="shared" si="5"/>
        <v>192235.4465843839</v>
      </c>
      <c r="C117" s="12">
        <f t="shared" si="6"/>
        <v>1314.1368719311688</v>
      </c>
      <c r="D117" s="12">
        <f t="shared" si="7"/>
        <v>560.68671920445308</v>
      </c>
      <c r="E117" s="12">
        <f t="shared" si="8"/>
        <v>753.45015272671571</v>
      </c>
      <c r="F117" s="12">
        <f t="shared" si="9"/>
        <v>191481.99643165717</v>
      </c>
    </row>
    <row r="118" spans="1:6" x14ac:dyDescent="0.25">
      <c r="A118" s="13">
        <v>111</v>
      </c>
      <c r="B118" s="12">
        <f t="shared" si="5"/>
        <v>191481.99643165717</v>
      </c>
      <c r="C118" s="12">
        <f t="shared" si="6"/>
        <v>1314.1368719311688</v>
      </c>
      <c r="D118" s="12">
        <f t="shared" si="7"/>
        <v>558.48915625900008</v>
      </c>
      <c r="E118" s="12">
        <f t="shared" si="8"/>
        <v>755.64771567216872</v>
      </c>
      <c r="F118" s="12">
        <f t="shared" si="9"/>
        <v>190726.34871598499</v>
      </c>
    </row>
    <row r="119" spans="1:6" x14ac:dyDescent="0.25">
      <c r="A119" s="13">
        <v>112</v>
      </c>
      <c r="B119" s="12">
        <f t="shared" si="5"/>
        <v>190726.34871598499</v>
      </c>
      <c r="C119" s="12">
        <f t="shared" si="6"/>
        <v>1314.1368719311688</v>
      </c>
      <c r="D119" s="12">
        <f t="shared" si="7"/>
        <v>556.28518375495628</v>
      </c>
      <c r="E119" s="12">
        <f t="shared" si="8"/>
        <v>757.85168817621252</v>
      </c>
      <c r="F119" s="12">
        <f t="shared" si="9"/>
        <v>189968.49702780877</v>
      </c>
    </row>
    <row r="120" spans="1:6" x14ac:dyDescent="0.25">
      <c r="A120" s="13">
        <v>113</v>
      </c>
      <c r="B120" s="12">
        <f t="shared" si="5"/>
        <v>189968.49702780877</v>
      </c>
      <c r="C120" s="12">
        <f t="shared" si="6"/>
        <v>1314.1368719311688</v>
      </c>
      <c r="D120" s="12">
        <f t="shared" si="7"/>
        <v>554.07478299777563</v>
      </c>
      <c r="E120" s="12">
        <f t="shared" si="8"/>
        <v>760.06208893339317</v>
      </c>
      <c r="F120" s="12">
        <f t="shared" si="9"/>
        <v>189208.43493887538</v>
      </c>
    </row>
    <row r="121" spans="1:6" x14ac:dyDescent="0.25">
      <c r="A121" s="13">
        <v>114</v>
      </c>
      <c r="B121" s="12">
        <f t="shared" si="5"/>
        <v>189208.43493887538</v>
      </c>
      <c r="C121" s="12">
        <f t="shared" si="6"/>
        <v>1314.1368719311688</v>
      </c>
      <c r="D121" s="12">
        <f t="shared" si="7"/>
        <v>551.85793523838652</v>
      </c>
      <c r="E121" s="12">
        <f t="shared" si="8"/>
        <v>762.27893669278228</v>
      </c>
      <c r="F121" s="12">
        <f t="shared" si="9"/>
        <v>188446.1560021826</v>
      </c>
    </row>
    <row r="122" spans="1:6" x14ac:dyDescent="0.25">
      <c r="A122" s="13">
        <v>115</v>
      </c>
      <c r="B122" s="12">
        <f t="shared" si="5"/>
        <v>188446.1560021826</v>
      </c>
      <c r="C122" s="12">
        <f t="shared" si="6"/>
        <v>1314.1368719311688</v>
      </c>
      <c r="D122" s="12">
        <f t="shared" si="7"/>
        <v>549.6346216730326</v>
      </c>
      <c r="E122" s="12">
        <f t="shared" si="8"/>
        <v>764.5022502581362</v>
      </c>
      <c r="F122" s="12">
        <f t="shared" si="9"/>
        <v>187681.65375192446</v>
      </c>
    </row>
    <row r="123" spans="1:6" x14ac:dyDescent="0.25">
      <c r="A123" s="13">
        <v>116</v>
      </c>
      <c r="B123" s="12">
        <f t="shared" si="5"/>
        <v>187681.65375192446</v>
      </c>
      <c r="C123" s="12">
        <f t="shared" si="6"/>
        <v>1314.1368719311688</v>
      </c>
      <c r="D123" s="12">
        <f t="shared" si="7"/>
        <v>547.40482344311306</v>
      </c>
      <c r="E123" s="12">
        <f t="shared" si="8"/>
        <v>766.73204848805574</v>
      </c>
      <c r="F123" s="12">
        <f t="shared" si="9"/>
        <v>186914.92170343641</v>
      </c>
    </row>
    <row r="124" spans="1:6" x14ac:dyDescent="0.25">
      <c r="A124" s="13">
        <v>117</v>
      </c>
      <c r="B124" s="12">
        <f t="shared" si="5"/>
        <v>186914.92170343641</v>
      </c>
      <c r="C124" s="12">
        <f t="shared" si="6"/>
        <v>1314.1368719311688</v>
      </c>
      <c r="D124" s="12">
        <f t="shared" si="7"/>
        <v>545.1685216350229</v>
      </c>
      <c r="E124" s="12">
        <f t="shared" si="8"/>
        <v>768.9683502961459</v>
      </c>
      <c r="F124" s="12">
        <f t="shared" si="9"/>
        <v>186145.95335314027</v>
      </c>
    </row>
    <row r="125" spans="1:6" x14ac:dyDescent="0.25">
      <c r="A125" s="13">
        <v>118</v>
      </c>
      <c r="B125" s="12">
        <f t="shared" si="5"/>
        <v>186145.95335314027</v>
      </c>
      <c r="C125" s="12">
        <f t="shared" si="6"/>
        <v>1314.1368719311688</v>
      </c>
      <c r="D125" s="12">
        <f t="shared" si="7"/>
        <v>542.92569727999251</v>
      </c>
      <c r="E125" s="12">
        <f t="shared" si="8"/>
        <v>771.21117465117629</v>
      </c>
      <c r="F125" s="12">
        <f t="shared" si="9"/>
        <v>185374.7421784891</v>
      </c>
    </row>
    <row r="126" spans="1:6" x14ac:dyDescent="0.25">
      <c r="A126" s="13">
        <v>119</v>
      </c>
      <c r="B126" s="12">
        <f t="shared" si="5"/>
        <v>185374.7421784891</v>
      </c>
      <c r="C126" s="12">
        <f t="shared" si="6"/>
        <v>1314.1368719311688</v>
      </c>
      <c r="D126" s="12">
        <f t="shared" si="7"/>
        <v>540.67633135392657</v>
      </c>
      <c r="E126" s="12">
        <f t="shared" si="8"/>
        <v>773.46054057724223</v>
      </c>
      <c r="F126" s="12">
        <f t="shared" si="9"/>
        <v>184601.28163791186</v>
      </c>
    </row>
    <row r="127" spans="1:6" x14ac:dyDescent="0.25">
      <c r="A127" s="13">
        <v>120</v>
      </c>
      <c r="B127" s="12">
        <f t="shared" si="5"/>
        <v>184601.28163791186</v>
      </c>
      <c r="C127" s="12">
        <f t="shared" si="6"/>
        <v>1314.1368719311688</v>
      </c>
      <c r="D127" s="12">
        <f t="shared" si="7"/>
        <v>538.42040477724299</v>
      </c>
      <c r="E127" s="12">
        <f t="shared" si="8"/>
        <v>775.71646715392581</v>
      </c>
      <c r="F127" s="12">
        <f t="shared" si="9"/>
        <v>183825.56517075794</v>
      </c>
    </row>
    <row r="128" spans="1:6" x14ac:dyDescent="0.25">
      <c r="A128" s="13">
        <v>121</v>
      </c>
      <c r="B128" s="12">
        <f t="shared" si="5"/>
        <v>183825.56517075794</v>
      </c>
      <c r="C128" s="12">
        <f t="shared" si="6"/>
        <v>1314.1368719311688</v>
      </c>
      <c r="D128" s="12">
        <f t="shared" si="7"/>
        <v>536.15789841471064</v>
      </c>
      <c r="E128" s="12">
        <f t="shared" si="8"/>
        <v>777.97897351645815</v>
      </c>
      <c r="F128" s="12">
        <f t="shared" si="9"/>
        <v>183047.58619724147</v>
      </c>
    </row>
    <row r="129" spans="1:6" x14ac:dyDescent="0.25">
      <c r="A129" s="13">
        <v>122</v>
      </c>
      <c r="B129" s="12">
        <f t="shared" si="5"/>
        <v>183047.58619724147</v>
      </c>
      <c r="C129" s="12">
        <f t="shared" si="6"/>
        <v>1314.1368719311688</v>
      </c>
      <c r="D129" s="12">
        <f t="shared" si="7"/>
        <v>533.88879307528759</v>
      </c>
      <c r="E129" s="12">
        <f t="shared" si="8"/>
        <v>780.2480788558812</v>
      </c>
      <c r="F129" s="12">
        <f t="shared" si="9"/>
        <v>182267.33811838558</v>
      </c>
    </row>
    <row r="130" spans="1:6" x14ac:dyDescent="0.25">
      <c r="A130" s="13">
        <v>123</v>
      </c>
      <c r="B130" s="12">
        <f t="shared" si="5"/>
        <v>182267.33811838558</v>
      </c>
      <c r="C130" s="12">
        <f t="shared" si="6"/>
        <v>1314.1368719311688</v>
      </c>
      <c r="D130" s="12">
        <f t="shared" si="7"/>
        <v>531.61306951195797</v>
      </c>
      <c r="E130" s="12">
        <f t="shared" si="8"/>
        <v>782.52380241921082</v>
      </c>
      <c r="F130" s="12">
        <f t="shared" si="9"/>
        <v>181484.81431596636</v>
      </c>
    </row>
    <row r="131" spans="1:6" x14ac:dyDescent="0.25">
      <c r="A131" s="13">
        <v>124</v>
      </c>
      <c r="B131" s="12">
        <f t="shared" si="5"/>
        <v>181484.81431596636</v>
      </c>
      <c r="C131" s="12">
        <f t="shared" si="6"/>
        <v>1314.1368719311688</v>
      </c>
      <c r="D131" s="12">
        <f t="shared" si="7"/>
        <v>529.3307084215686</v>
      </c>
      <c r="E131" s="12">
        <f t="shared" si="8"/>
        <v>784.8061635096002</v>
      </c>
      <c r="F131" s="12">
        <f t="shared" si="9"/>
        <v>180700.00815245675</v>
      </c>
    </row>
    <row r="132" spans="1:6" x14ac:dyDescent="0.25">
      <c r="A132" s="13">
        <v>125</v>
      </c>
      <c r="B132" s="12">
        <f t="shared" si="5"/>
        <v>180700.00815245675</v>
      </c>
      <c r="C132" s="12">
        <f t="shared" si="6"/>
        <v>1314.1368719311688</v>
      </c>
      <c r="D132" s="12">
        <f t="shared" si="7"/>
        <v>527.04169044466551</v>
      </c>
      <c r="E132" s="12">
        <f t="shared" si="8"/>
        <v>787.09518148650329</v>
      </c>
      <c r="F132" s="12">
        <f t="shared" si="9"/>
        <v>179912.91297097024</v>
      </c>
    </row>
    <row r="133" spans="1:6" x14ac:dyDescent="0.25">
      <c r="A133" s="13">
        <v>126</v>
      </c>
      <c r="B133" s="12">
        <f t="shared" si="5"/>
        <v>179912.91297097024</v>
      </c>
      <c r="C133" s="12">
        <f t="shared" si="6"/>
        <v>1314.1368719311688</v>
      </c>
      <c r="D133" s="12">
        <f t="shared" si="7"/>
        <v>524.74599616532987</v>
      </c>
      <c r="E133" s="12">
        <f t="shared" si="8"/>
        <v>789.39087576583893</v>
      </c>
      <c r="F133" s="12">
        <f t="shared" si="9"/>
        <v>179123.52209520439</v>
      </c>
    </row>
    <row r="134" spans="1:6" x14ac:dyDescent="0.25">
      <c r="A134" s="13">
        <v>127</v>
      </c>
      <c r="B134" s="12">
        <f t="shared" si="5"/>
        <v>179123.52209520439</v>
      </c>
      <c r="C134" s="12">
        <f t="shared" si="6"/>
        <v>1314.1368719311688</v>
      </c>
      <c r="D134" s="12">
        <f t="shared" si="7"/>
        <v>522.44360611101285</v>
      </c>
      <c r="E134" s="12">
        <f t="shared" si="8"/>
        <v>791.69326582015594</v>
      </c>
      <c r="F134" s="12">
        <f t="shared" si="9"/>
        <v>178331.82882938423</v>
      </c>
    </row>
    <row r="135" spans="1:6" x14ac:dyDescent="0.25">
      <c r="A135" s="13">
        <v>128</v>
      </c>
      <c r="B135" s="12">
        <f t="shared" si="5"/>
        <v>178331.82882938423</v>
      </c>
      <c r="C135" s="12">
        <f t="shared" si="6"/>
        <v>1314.1368719311688</v>
      </c>
      <c r="D135" s="12">
        <f t="shared" si="7"/>
        <v>520.13450075237074</v>
      </c>
      <c r="E135" s="12">
        <f t="shared" si="8"/>
        <v>794.00237117879806</v>
      </c>
      <c r="F135" s="12">
        <f t="shared" si="9"/>
        <v>177537.82645820544</v>
      </c>
    </row>
    <row r="136" spans="1:6" x14ac:dyDescent="0.25">
      <c r="A136" s="13">
        <v>129</v>
      </c>
      <c r="B136" s="12">
        <f t="shared" si="5"/>
        <v>177537.82645820544</v>
      </c>
      <c r="C136" s="12">
        <f t="shared" si="6"/>
        <v>1314.1368719311688</v>
      </c>
      <c r="D136" s="12">
        <f t="shared" si="7"/>
        <v>517.81866050309918</v>
      </c>
      <c r="E136" s="12">
        <f t="shared" si="8"/>
        <v>796.31821142806962</v>
      </c>
      <c r="F136" s="12">
        <f t="shared" si="9"/>
        <v>176741.50824677738</v>
      </c>
    </row>
    <row r="137" spans="1:6" x14ac:dyDescent="0.25">
      <c r="A137" s="13">
        <v>130</v>
      </c>
      <c r="B137" s="12">
        <f t="shared" si="5"/>
        <v>176741.50824677738</v>
      </c>
      <c r="C137" s="12">
        <f t="shared" si="6"/>
        <v>1314.1368719311688</v>
      </c>
      <c r="D137" s="12">
        <f t="shared" si="7"/>
        <v>515.49606571976733</v>
      </c>
      <c r="E137" s="12">
        <f t="shared" si="8"/>
        <v>798.64080621140147</v>
      </c>
      <c r="F137" s="12">
        <f t="shared" si="9"/>
        <v>175942.86744056598</v>
      </c>
    </row>
    <row r="138" spans="1:6" x14ac:dyDescent="0.25">
      <c r="A138" s="13">
        <v>131</v>
      </c>
      <c r="B138" s="12">
        <f t="shared" ref="B138:B201" si="10">F137</f>
        <v>175942.86744056598</v>
      </c>
      <c r="C138" s="12">
        <f t="shared" ref="C138:C201" si="11">$C$6</f>
        <v>1314.1368719311688</v>
      </c>
      <c r="D138" s="12">
        <f t="shared" ref="D138:D201" si="12">B138*$C$5</f>
        <v>513.16669670165084</v>
      </c>
      <c r="E138" s="12">
        <f t="shared" ref="E138:E201" si="13">C138-D138</f>
        <v>800.97017522951796</v>
      </c>
      <c r="F138" s="12">
        <f t="shared" ref="F138:F201" si="14">B138-E138</f>
        <v>175141.89726533648</v>
      </c>
    </row>
    <row r="139" spans="1:6" x14ac:dyDescent="0.25">
      <c r="A139" s="13">
        <v>132</v>
      </c>
      <c r="B139" s="12">
        <f t="shared" si="10"/>
        <v>175141.89726533648</v>
      </c>
      <c r="C139" s="12">
        <f t="shared" si="11"/>
        <v>1314.1368719311688</v>
      </c>
      <c r="D139" s="12">
        <f t="shared" si="12"/>
        <v>510.83053369056472</v>
      </c>
      <c r="E139" s="12">
        <f t="shared" si="13"/>
        <v>803.30633824060408</v>
      </c>
      <c r="F139" s="12">
        <f t="shared" si="14"/>
        <v>174338.59092709588</v>
      </c>
    </row>
    <row r="140" spans="1:6" x14ac:dyDescent="0.25">
      <c r="A140" s="13">
        <v>133</v>
      </c>
      <c r="B140" s="12">
        <f t="shared" si="10"/>
        <v>174338.59092709588</v>
      </c>
      <c r="C140" s="12">
        <f t="shared" si="11"/>
        <v>1314.1368719311688</v>
      </c>
      <c r="D140" s="12">
        <f t="shared" si="12"/>
        <v>508.48755687069632</v>
      </c>
      <c r="E140" s="12">
        <f t="shared" si="13"/>
        <v>805.64931506047242</v>
      </c>
      <c r="F140" s="12">
        <f t="shared" si="14"/>
        <v>173532.94161203541</v>
      </c>
    </row>
    <row r="141" spans="1:6" x14ac:dyDescent="0.25">
      <c r="A141" s="13">
        <v>134</v>
      </c>
      <c r="B141" s="12">
        <f t="shared" si="10"/>
        <v>173532.94161203541</v>
      </c>
      <c r="C141" s="12">
        <f t="shared" si="11"/>
        <v>1314.1368719311688</v>
      </c>
      <c r="D141" s="12">
        <f t="shared" si="12"/>
        <v>506.13774636843664</v>
      </c>
      <c r="E141" s="12">
        <f t="shared" si="13"/>
        <v>807.99912556273216</v>
      </c>
      <c r="F141" s="12">
        <f t="shared" si="14"/>
        <v>172724.94248647269</v>
      </c>
    </row>
    <row r="142" spans="1:6" x14ac:dyDescent="0.25">
      <c r="A142" s="13">
        <v>135</v>
      </c>
      <c r="B142" s="12">
        <f t="shared" si="10"/>
        <v>172724.94248647269</v>
      </c>
      <c r="C142" s="12">
        <f t="shared" si="11"/>
        <v>1314.1368719311688</v>
      </c>
      <c r="D142" s="12">
        <f t="shared" si="12"/>
        <v>503.78108225221206</v>
      </c>
      <c r="E142" s="12">
        <f t="shared" si="13"/>
        <v>810.35578967895674</v>
      </c>
      <c r="F142" s="12">
        <f t="shared" si="14"/>
        <v>171914.58669679373</v>
      </c>
    </row>
    <row r="143" spans="1:6" x14ac:dyDescent="0.25">
      <c r="A143" s="13">
        <v>136</v>
      </c>
      <c r="B143" s="12">
        <f t="shared" si="10"/>
        <v>171914.58669679373</v>
      </c>
      <c r="C143" s="12">
        <f t="shared" si="11"/>
        <v>1314.1368719311688</v>
      </c>
      <c r="D143" s="12">
        <f t="shared" si="12"/>
        <v>501.41754453231505</v>
      </c>
      <c r="E143" s="12">
        <f t="shared" si="13"/>
        <v>812.71932739885369</v>
      </c>
      <c r="F143" s="12">
        <f t="shared" si="14"/>
        <v>171101.86736939487</v>
      </c>
    </row>
    <row r="144" spans="1:6" x14ac:dyDescent="0.25">
      <c r="A144" s="13">
        <v>137</v>
      </c>
      <c r="B144" s="12">
        <f t="shared" si="10"/>
        <v>171101.86736939487</v>
      </c>
      <c r="C144" s="12">
        <f t="shared" si="11"/>
        <v>1314.1368719311688</v>
      </c>
      <c r="D144" s="12">
        <f t="shared" si="12"/>
        <v>499.04711316073502</v>
      </c>
      <c r="E144" s="12">
        <f t="shared" si="13"/>
        <v>815.08975877043372</v>
      </c>
      <c r="F144" s="12">
        <f t="shared" si="14"/>
        <v>170286.77761062444</v>
      </c>
    </row>
    <row r="145" spans="1:6" x14ac:dyDescent="0.25">
      <c r="A145" s="13">
        <v>138</v>
      </c>
      <c r="B145" s="12">
        <f t="shared" si="10"/>
        <v>170286.77761062444</v>
      </c>
      <c r="C145" s="12">
        <f t="shared" si="11"/>
        <v>1314.1368719311688</v>
      </c>
      <c r="D145" s="12">
        <f t="shared" si="12"/>
        <v>496.669768030988</v>
      </c>
      <c r="E145" s="12">
        <f t="shared" si="13"/>
        <v>817.46710390018075</v>
      </c>
      <c r="F145" s="12">
        <f t="shared" si="14"/>
        <v>169469.31050672426</v>
      </c>
    </row>
    <row r="146" spans="1:6" x14ac:dyDescent="0.25">
      <c r="A146" s="13">
        <v>139</v>
      </c>
      <c r="B146" s="12">
        <f t="shared" si="10"/>
        <v>169469.31050672426</v>
      </c>
      <c r="C146" s="12">
        <f t="shared" si="11"/>
        <v>1314.1368719311688</v>
      </c>
      <c r="D146" s="12">
        <f t="shared" si="12"/>
        <v>494.28548897794576</v>
      </c>
      <c r="E146" s="12">
        <f t="shared" si="13"/>
        <v>819.85138295322304</v>
      </c>
      <c r="F146" s="12">
        <f t="shared" si="14"/>
        <v>168649.45912377103</v>
      </c>
    </row>
    <row r="147" spans="1:6" x14ac:dyDescent="0.25">
      <c r="A147" s="13">
        <v>140</v>
      </c>
      <c r="B147" s="12">
        <f t="shared" si="10"/>
        <v>168649.45912377103</v>
      </c>
      <c r="C147" s="12">
        <f t="shared" si="11"/>
        <v>1314.1368719311688</v>
      </c>
      <c r="D147" s="12">
        <f t="shared" si="12"/>
        <v>491.89425577766553</v>
      </c>
      <c r="E147" s="12">
        <f t="shared" si="13"/>
        <v>822.24261615350326</v>
      </c>
      <c r="F147" s="12">
        <f t="shared" si="14"/>
        <v>167827.21650761753</v>
      </c>
    </row>
    <row r="148" spans="1:6" x14ac:dyDescent="0.25">
      <c r="A148" s="13">
        <v>141</v>
      </c>
      <c r="B148" s="12">
        <f t="shared" si="10"/>
        <v>167827.21650761753</v>
      </c>
      <c r="C148" s="12">
        <f t="shared" si="11"/>
        <v>1314.1368719311688</v>
      </c>
      <c r="D148" s="12">
        <f t="shared" si="12"/>
        <v>489.49604814721783</v>
      </c>
      <c r="E148" s="12">
        <f t="shared" si="13"/>
        <v>824.64082378395096</v>
      </c>
      <c r="F148" s="12">
        <f t="shared" si="14"/>
        <v>167002.57568383357</v>
      </c>
    </row>
    <row r="149" spans="1:6" x14ac:dyDescent="0.25">
      <c r="A149" s="13">
        <v>142</v>
      </c>
      <c r="B149" s="12">
        <f t="shared" si="10"/>
        <v>167002.57568383357</v>
      </c>
      <c r="C149" s="12">
        <f t="shared" si="11"/>
        <v>1314.1368719311688</v>
      </c>
      <c r="D149" s="12">
        <f t="shared" si="12"/>
        <v>487.09084574451458</v>
      </c>
      <c r="E149" s="12">
        <f t="shared" si="13"/>
        <v>827.04602618665422</v>
      </c>
      <c r="F149" s="12">
        <f t="shared" si="14"/>
        <v>166175.5296576469</v>
      </c>
    </row>
    <row r="150" spans="1:6" x14ac:dyDescent="0.25">
      <c r="A150" s="13">
        <v>143</v>
      </c>
      <c r="B150" s="12">
        <f t="shared" si="10"/>
        <v>166175.5296576469</v>
      </c>
      <c r="C150" s="12">
        <f t="shared" si="11"/>
        <v>1314.1368719311688</v>
      </c>
      <c r="D150" s="12">
        <f t="shared" si="12"/>
        <v>484.67862816813681</v>
      </c>
      <c r="E150" s="12">
        <f t="shared" si="13"/>
        <v>829.45824376303199</v>
      </c>
      <c r="F150" s="12">
        <f t="shared" si="14"/>
        <v>165346.07141388385</v>
      </c>
    </row>
    <row r="151" spans="1:6" x14ac:dyDescent="0.25">
      <c r="A151" s="13">
        <v>144</v>
      </c>
      <c r="B151" s="12">
        <f t="shared" si="10"/>
        <v>165346.07141388385</v>
      </c>
      <c r="C151" s="12">
        <f t="shared" si="11"/>
        <v>1314.1368719311688</v>
      </c>
      <c r="D151" s="12">
        <f t="shared" si="12"/>
        <v>482.25937495716124</v>
      </c>
      <c r="E151" s="12">
        <f t="shared" si="13"/>
        <v>831.8774969740075</v>
      </c>
      <c r="F151" s="12">
        <f t="shared" si="14"/>
        <v>164514.19391690983</v>
      </c>
    </row>
    <row r="152" spans="1:6" x14ac:dyDescent="0.25">
      <c r="A152" s="13">
        <v>145</v>
      </c>
      <c r="B152" s="12">
        <f t="shared" si="10"/>
        <v>164514.19391690983</v>
      </c>
      <c r="C152" s="12">
        <f t="shared" si="11"/>
        <v>1314.1368719311688</v>
      </c>
      <c r="D152" s="12">
        <f t="shared" si="12"/>
        <v>479.83306559098702</v>
      </c>
      <c r="E152" s="12">
        <f t="shared" si="13"/>
        <v>834.30380634018184</v>
      </c>
      <c r="F152" s="12">
        <f t="shared" si="14"/>
        <v>163679.89011056966</v>
      </c>
    </row>
    <row r="153" spans="1:6" x14ac:dyDescent="0.25">
      <c r="A153" s="13">
        <v>146</v>
      </c>
      <c r="B153" s="12">
        <f t="shared" si="10"/>
        <v>163679.89011056966</v>
      </c>
      <c r="C153" s="12">
        <f t="shared" si="11"/>
        <v>1314.1368719311688</v>
      </c>
      <c r="D153" s="12">
        <f t="shared" si="12"/>
        <v>477.39967948916154</v>
      </c>
      <c r="E153" s="12">
        <f t="shared" si="13"/>
        <v>836.7371924420072</v>
      </c>
      <c r="F153" s="12">
        <f t="shared" si="14"/>
        <v>162843.15291812766</v>
      </c>
    </row>
    <row r="154" spans="1:6" x14ac:dyDescent="0.25">
      <c r="A154" s="13">
        <v>147</v>
      </c>
      <c r="B154" s="12">
        <f t="shared" si="10"/>
        <v>162843.15291812766</v>
      </c>
      <c r="C154" s="12">
        <f t="shared" si="11"/>
        <v>1314.1368719311688</v>
      </c>
      <c r="D154" s="12">
        <f t="shared" si="12"/>
        <v>474.95919601120568</v>
      </c>
      <c r="E154" s="12">
        <f t="shared" si="13"/>
        <v>839.17767591996312</v>
      </c>
      <c r="F154" s="12">
        <f t="shared" si="14"/>
        <v>162003.9752422077</v>
      </c>
    </row>
    <row r="155" spans="1:6" x14ac:dyDescent="0.25">
      <c r="A155" s="13">
        <v>148</v>
      </c>
      <c r="B155" s="12">
        <f t="shared" si="10"/>
        <v>162003.9752422077</v>
      </c>
      <c r="C155" s="12">
        <f t="shared" si="11"/>
        <v>1314.1368719311688</v>
      </c>
      <c r="D155" s="12">
        <f t="shared" si="12"/>
        <v>472.51159445643913</v>
      </c>
      <c r="E155" s="12">
        <f t="shared" si="13"/>
        <v>841.62527747472973</v>
      </c>
      <c r="F155" s="12">
        <f t="shared" si="14"/>
        <v>161162.34996473297</v>
      </c>
    </row>
    <row r="156" spans="1:6" x14ac:dyDescent="0.25">
      <c r="A156" s="13">
        <v>149</v>
      </c>
      <c r="B156" s="12">
        <f t="shared" si="10"/>
        <v>161162.34996473297</v>
      </c>
      <c r="C156" s="12">
        <f t="shared" si="11"/>
        <v>1314.1368719311688</v>
      </c>
      <c r="D156" s="12">
        <f t="shared" si="12"/>
        <v>470.05685406380451</v>
      </c>
      <c r="E156" s="12">
        <f t="shared" si="13"/>
        <v>844.08001786736429</v>
      </c>
      <c r="F156" s="12">
        <f t="shared" si="14"/>
        <v>160318.26994686562</v>
      </c>
    </row>
    <row r="157" spans="1:6" x14ac:dyDescent="0.25">
      <c r="A157" s="13">
        <v>150</v>
      </c>
      <c r="B157" s="12">
        <f t="shared" si="10"/>
        <v>160318.26994686562</v>
      </c>
      <c r="C157" s="12">
        <f t="shared" si="11"/>
        <v>1314.1368719311688</v>
      </c>
      <c r="D157" s="12">
        <f t="shared" si="12"/>
        <v>467.59495401169141</v>
      </c>
      <c r="E157" s="12">
        <f t="shared" si="13"/>
        <v>846.54191791947733</v>
      </c>
      <c r="F157" s="12">
        <f t="shared" si="14"/>
        <v>159471.72802894615</v>
      </c>
    </row>
    <row r="158" spans="1:6" x14ac:dyDescent="0.25">
      <c r="A158" s="13">
        <v>151</v>
      </c>
      <c r="B158" s="12">
        <f t="shared" si="10"/>
        <v>159471.72802894615</v>
      </c>
      <c r="C158" s="12">
        <f t="shared" si="11"/>
        <v>1314.1368719311688</v>
      </c>
      <c r="D158" s="12">
        <f t="shared" si="12"/>
        <v>465.12587341775964</v>
      </c>
      <c r="E158" s="12">
        <f t="shared" si="13"/>
        <v>849.01099851340916</v>
      </c>
      <c r="F158" s="12">
        <f t="shared" si="14"/>
        <v>158622.71703043274</v>
      </c>
    </row>
    <row r="159" spans="1:6" x14ac:dyDescent="0.25">
      <c r="A159" s="13">
        <v>152</v>
      </c>
      <c r="B159" s="12">
        <f t="shared" si="10"/>
        <v>158622.71703043274</v>
      </c>
      <c r="C159" s="12">
        <f t="shared" si="11"/>
        <v>1314.1368719311688</v>
      </c>
      <c r="D159" s="12">
        <f t="shared" si="12"/>
        <v>462.64959133876221</v>
      </c>
      <c r="E159" s="12">
        <f t="shared" si="13"/>
        <v>851.48728059240659</v>
      </c>
      <c r="F159" s="12">
        <f t="shared" si="14"/>
        <v>157771.22974984033</v>
      </c>
    </row>
    <row r="160" spans="1:6" x14ac:dyDescent="0.25">
      <c r="A160" s="13">
        <v>153</v>
      </c>
      <c r="B160" s="12">
        <f t="shared" si="10"/>
        <v>157771.22974984033</v>
      </c>
      <c r="C160" s="12">
        <f t="shared" si="11"/>
        <v>1314.1368719311688</v>
      </c>
      <c r="D160" s="12">
        <f t="shared" si="12"/>
        <v>460.16608677036766</v>
      </c>
      <c r="E160" s="12">
        <f t="shared" si="13"/>
        <v>853.97078516080114</v>
      </c>
      <c r="F160" s="12">
        <f t="shared" si="14"/>
        <v>156917.25896467952</v>
      </c>
    </row>
    <row r="161" spans="1:6" x14ac:dyDescent="0.25">
      <c r="A161" s="13">
        <v>154</v>
      </c>
      <c r="B161" s="12">
        <f t="shared" si="10"/>
        <v>156917.25896467952</v>
      </c>
      <c r="C161" s="12">
        <f t="shared" si="11"/>
        <v>1314.1368719311688</v>
      </c>
      <c r="D161" s="12">
        <f t="shared" si="12"/>
        <v>457.67533864698197</v>
      </c>
      <c r="E161" s="12">
        <f t="shared" si="13"/>
        <v>856.46153328418677</v>
      </c>
      <c r="F161" s="12">
        <f t="shared" si="14"/>
        <v>156060.79743139533</v>
      </c>
    </row>
    <row r="162" spans="1:6" x14ac:dyDescent="0.25">
      <c r="A162" s="13">
        <v>155</v>
      </c>
      <c r="B162" s="12">
        <f t="shared" si="10"/>
        <v>156060.79743139533</v>
      </c>
      <c r="C162" s="12">
        <f t="shared" si="11"/>
        <v>1314.1368719311688</v>
      </c>
      <c r="D162" s="12">
        <f t="shared" si="12"/>
        <v>455.17732584156971</v>
      </c>
      <c r="E162" s="12">
        <f t="shared" si="13"/>
        <v>858.95954608959914</v>
      </c>
      <c r="F162" s="12">
        <f t="shared" si="14"/>
        <v>155201.83788530572</v>
      </c>
    </row>
    <row r="163" spans="1:6" x14ac:dyDescent="0.25">
      <c r="A163" s="13">
        <v>156</v>
      </c>
      <c r="B163" s="12">
        <f t="shared" si="10"/>
        <v>155201.83788530572</v>
      </c>
      <c r="C163" s="12">
        <f t="shared" si="11"/>
        <v>1314.1368719311688</v>
      </c>
      <c r="D163" s="12">
        <f t="shared" si="12"/>
        <v>452.67202716547501</v>
      </c>
      <c r="E163" s="12">
        <f t="shared" si="13"/>
        <v>861.46484476569378</v>
      </c>
      <c r="F163" s="12">
        <f t="shared" si="14"/>
        <v>154340.37304054003</v>
      </c>
    </row>
    <row r="164" spans="1:6" x14ac:dyDescent="0.25">
      <c r="A164" s="13">
        <v>157</v>
      </c>
      <c r="B164" s="12">
        <f t="shared" si="10"/>
        <v>154340.37304054003</v>
      </c>
      <c r="C164" s="12">
        <f t="shared" si="11"/>
        <v>1314.1368719311688</v>
      </c>
      <c r="D164" s="12">
        <f t="shared" si="12"/>
        <v>450.15942136824179</v>
      </c>
      <c r="E164" s="12">
        <f t="shared" si="13"/>
        <v>863.97745056292706</v>
      </c>
      <c r="F164" s="12">
        <f t="shared" si="14"/>
        <v>153476.3955899771</v>
      </c>
    </row>
    <row r="165" spans="1:6" x14ac:dyDescent="0.25">
      <c r="A165" s="13">
        <v>158</v>
      </c>
      <c r="B165" s="12">
        <f t="shared" si="10"/>
        <v>153476.3955899771</v>
      </c>
      <c r="C165" s="12">
        <f t="shared" si="11"/>
        <v>1314.1368719311688</v>
      </c>
      <c r="D165" s="12">
        <f t="shared" si="12"/>
        <v>447.63948713743321</v>
      </c>
      <c r="E165" s="12">
        <f t="shared" si="13"/>
        <v>866.49738479373559</v>
      </c>
      <c r="F165" s="12">
        <f t="shared" si="14"/>
        <v>152609.89820518336</v>
      </c>
    </row>
    <row r="166" spans="1:6" x14ac:dyDescent="0.25">
      <c r="A166" s="13">
        <v>159</v>
      </c>
      <c r="B166" s="12">
        <f t="shared" si="10"/>
        <v>152609.89820518336</v>
      </c>
      <c r="C166" s="12">
        <f t="shared" si="11"/>
        <v>1314.1368719311688</v>
      </c>
      <c r="D166" s="12">
        <f t="shared" si="12"/>
        <v>445.11220309845146</v>
      </c>
      <c r="E166" s="12">
        <f t="shared" si="13"/>
        <v>869.02466883271734</v>
      </c>
      <c r="F166" s="12">
        <f t="shared" si="14"/>
        <v>151740.87353635064</v>
      </c>
    </row>
    <row r="167" spans="1:6" x14ac:dyDescent="0.25">
      <c r="A167" s="13">
        <v>160</v>
      </c>
      <c r="B167" s="12">
        <f t="shared" si="10"/>
        <v>151740.87353635064</v>
      </c>
      <c r="C167" s="12">
        <f t="shared" si="11"/>
        <v>1314.1368719311688</v>
      </c>
      <c r="D167" s="12">
        <f t="shared" si="12"/>
        <v>442.57754781435608</v>
      </c>
      <c r="E167" s="12">
        <f t="shared" si="13"/>
        <v>871.55932411681272</v>
      </c>
      <c r="F167" s="12">
        <f t="shared" si="14"/>
        <v>150869.31421223382</v>
      </c>
    </row>
    <row r="168" spans="1:6" x14ac:dyDescent="0.25">
      <c r="A168" s="13">
        <v>161</v>
      </c>
      <c r="B168" s="12">
        <f t="shared" si="10"/>
        <v>150869.31421223382</v>
      </c>
      <c r="C168" s="12">
        <f t="shared" si="11"/>
        <v>1314.1368719311688</v>
      </c>
      <c r="D168" s="12">
        <f t="shared" si="12"/>
        <v>440.03549978568196</v>
      </c>
      <c r="E168" s="12">
        <f t="shared" si="13"/>
        <v>874.10137214548683</v>
      </c>
      <c r="F168" s="12">
        <f t="shared" si="14"/>
        <v>149995.21284008832</v>
      </c>
    </row>
    <row r="169" spans="1:6" x14ac:dyDescent="0.25">
      <c r="A169" s="13">
        <v>162</v>
      </c>
      <c r="B169" s="12">
        <f t="shared" si="10"/>
        <v>149995.21284008832</v>
      </c>
      <c r="C169" s="12">
        <f t="shared" si="11"/>
        <v>1314.1368719311688</v>
      </c>
      <c r="D169" s="12">
        <f t="shared" si="12"/>
        <v>437.48603745025764</v>
      </c>
      <c r="E169" s="12">
        <f t="shared" si="13"/>
        <v>876.65083448091116</v>
      </c>
      <c r="F169" s="12">
        <f t="shared" si="14"/>
        <v>149118.56200560741</v>
      </c>
    </row>
    <row r="170" spans="1:6" x14ac:dyDescent="0.25">
      <c r="A170" s="13">
        <v>163</v>
      </c>
      <c r="B170" s="12">
        <f t="shared" si="10"/>
        <v>149118.56200560741</v>
      </c>
      <c r="C170" s="12">
        <f t="shared" si="11"/>
        <v>1314.1368719311688</v>
      </c>
      <c r="D170" s="12">
        <f t="shared" si="12"/>
        <v>434.92913918302162</v>
      </c>
      <c r="E170" s="12">
        <f t="shared" si="13"/>
        <v>879.20773274814724</v>
      </c>
      <c r="F170" s="12">
        <f t="shared" si="14"/>
        <v>148239.35427285926</v>
      </c>
    </row>
    <row r="171" spans="1:6" x14ac:dyDescent="0.25">
      <c r="A171" s="13">
        <v>164</v>
      </c>
      <c r="B171" s="12">
        <f t="shared" si="10"/>
        <v>148239.35427285926</v>
      </c>
      <c r="C171" s="12">
        <f t="shared" si="11"/>
        <v>1314.1368719311688</v>
      </c>
      <c r="D171" s="12">
        <f t="shared" si="12"/>
        <v>432.36478329583952</v>
      </c>
      <c r="E171" s="12">
        <f t="shared" si="13"/>
        <v>881.77208863532928</v>
      </c>
      <c r="F171" s="12">
        <f t="shared" si="14"/>
        <v>147357.58218422392</v>
      </c>
    </row>
    <row r="172" spans="1:6" x14ac:dyDescent="0.25">
      <c r="A172" s="13">
        <v>165</v>
      </c>
      <c r="B172" s="12">
        <f t="shared" si="10"/>
        <v>147357.58218422392</v>
      </c>
      <c r="C172" s="12">
        <f t="shared" si="11"/>
        <v>1314.1368719311688</v>
      </c>
      <c r="D172" s="12">
        <f t="shared" si="12"/>
        <v>429.79294803731977</v>
      </c>
      <c r="E172" s="12">
        <f t="shared" si="13"/>
        <v>884.34392389384902</v>
      </c>
      <c r="F172" s="12">
        <f t="shared" si="14"/>
        <v>146473.23826033008</v>
      </c>
    </row>
    <row r="173" spans="1:6" x14ac:dyDescent="0.25">
      <c r="A173" s="13">
        <v>166</v>
      </c>
      <c r="B173" s="12">
        <f t="shared" si="10"/>
        <v>146473.23826033008</v>
      </c>
      <c r="C173" s="12">
        <f t="shared" si="11"/>
        <v>1314.1368719311688</v>
      </c>
      <c r="D173" s="12">
        <f t="shared" si="12"/>
        <v>427.21361159262943</v>
      </c>
      <c r="E173" s="12">
        <f t="shared" si="13"/>
        <v>886.92326033853942</v>
      </c>
      <c r="F173" s="12">
        <f t="shared" si="14"/>
        <v>145586.31499999153</v>
      </c>
    </row>
    <row r="174" spans="1:6" x14ac:dyDescent="0.25">
      <c r="A174" s="13">
        <v>167</v>
      </c>
      <c r="B174" s="12">
        <f t="shared" si="10"/>
        <v>145586.31499999153</v>
      </c>
      <c r="C174" s="12">
        <f t="shared" si="11"/>
        <v>1314.1368719311688</v>
      </c>
      <c r="D174" s="12">
        <f t="shared" si="12"/>
        <v>424.62675208330865</v>
      </c>
      <c r="E174" s="12">
        <f t="shared" si="13"/>
        <v>889.5101198478601</v>
      </c>
      <c r="F174" s="12">
        <f t="shared" si="14"/>
        <v>144696.80488014367</v>
      </c>
    </row>
    <row r="175" spans="1:6" x14ac:dyDescent="0.25">
      <c r="A175" s="13">
        <v>168</v>
      </c>
      <c r="B175" s="12">
        <f t="shared" si="10"/>
        <v>144696.80488014367</v>
      </c>
      <c r="C175" s="12">
        <f t="shared" si="11"/>
        <v>1314.1368719311688</v>
      </c>
      <c r="D175" s="12">
        <f t="shared" si="12"/>
        <v>422.03234756708571</v>
      </c>
      <c r="E175" s="12">
        <f t="shared" si="13"/>
        <v>892.10452436408309</v>
      </c>
      <c r="F175" s="12">
        <f t="shared" si="14"/>
        <v>143804.70035577958</v>
      </c>
    </row>
    <row r="176" spans="1:6" x14ac:dyDescent="0.25">
      <c r="A176" s="13">
        <v>169</v>
      </c>
      <c r="B176" s="12">
        <f t="shared" si="10"/>
        <v>143804.70035577958</v>
      </c>
      <c r="C176" s="12">
        <f t="shared" si="11"/>
        <v>1314.1368719311688</v>
      </c>
      <c r="D176" s="12">
        <f t="shared" si="12"/>
        <v>419.43037603769045</v>
      </c>
      <c r="E176" s="12">
        <f t="shared" si="13"/>
        <v>894.7064958934784</v>
      </c>
      <c r="F176" s="12">
        <f t="shared" si="14"/>
        <v>142909.9938598861</v>
      </c>
    </row>
    <row r="177" spans="1:6" x14ac:dyDescent="0.25">
      <c r="A177" s="13">
        <v>170</v>
      </c>
      <c r="B177" s="12">
        <f t="shared" si="10"/>
        <v>142909.9938598861</v>
      </c>
      <c r="C177" s="12">
        <f t="shared" si="11"/>
        <v>1314.1368719311688</v>
      </c>
      <c r="D177" s="12">
        <f t="shared" si="12"/>
        <v>416.82081542466784</v>
      </c>
      <c r="E177" s="12">
        <f t="shared" si="13"/>
        <v>897.3160565065009</v>
      </c>
      <c r="F177" s="12">
        <f t="shared" si="14"/>
        <v>142012.6778033796</v>
      </c>
    </row>
    <row r="178" spans="1:6" x14ac:dyDescent="0.25">
      <c r="A178" s="13">
        <v>171</v>
      </c>
      <c r="B178" s="12">
        <f t="shared" si="10"/>
        <v>142012.6778033796</v>
      </c>
      <c r="C178" s="12">
        <f t="shared" si="11"/>
        <v>1314.1368719311688</v>
      </c>
      <c r="D178" s="12">
        <f t="shared" si="12"/>
        <v>414.20364359319052</v>
      </c>
      <c r="E178" s="12">
        <f t="shared" si="13"/>
        <v>899.93322833797833</v>
      </c>
      <c r="F178" s="12">
        <f t="shared" si="14"/>
        <v>141112.74457504161</v>
      </c>
    </row>
    <row r="179" spans="1:6" x14ac:dyDescent="0.25">
      <c r="A179" s="13">
        <v>172</v>
      </c>
      <c r="B179" s="12">
        <f t="shared" si="10"/>
        <v>141112.74457504161</v>
      </c>
      <c r="C179" s="12">
        <f t="shared" si="11"/>
        <v>1314.1368719311688</v>
      </c>
      <c r="D179" s="12">
        <f t="shared" si="12"/>
        <v>411.57883834387138</v>
      </c>
      <c r="E179" s="12">
        <f t="shared" si="13"/>
        <v>902.55803358729736</v>
      </c>
      <c r="F179" s="12">
        <f t="shared" si="14"/>
        <v>140210.18654145431</v>
      </c>
    </row>
    <row r="180" spans="1:6" x14ac:dyDescent="0.25">
      <c r="A180" s="13">
        <v>173</v>
      </c>
      <c r="B180" s="12">
        <f t="shared" si="10"/>
        <v>140210.18654145431</v>
      </c>
      <c r="C180" s="12">
        <f t="shared" si="11"/>
        <v>1314.1368719311688</v>
      </c>
      <c r="D180" s="12">
        <f t="shared" si="12"/>
        <v>408.94637741257509</v>
      </c>
      <c r="E180" s="12">
        <f t="shared" si="13"/>
        <v>905.19049451859371</v>
      </c>
      <c r="F180" s="12">
        <f t="shared" si="14"/>
        <v>139304.99604693573</v>
      </c>
    </row>
    <row r="181" spans="1:6" x14ac:dyDescent="0.25">
      <c r="A181" s="13">
        <v>174</v>
      </c>
      <c r="B181" s="12">
        <f t="shared" si="10"/>
        <v>139304.99604693573</v>
      </c>
      <c r="C181" s="12">
        <f t="shared" si="11"/>
        <v>1314.1368719311688</v>
      </c>
      <c r="D181" s="12">
        <f t="shared" si="12"/>
        <v>406.30623847022923</v>
      </c>
      <c r="E181" s="12">
        <f t="shared" si="13"/>
        <v>907.83063346093957</v>
      </c>
      <c r="F181" s="12">
        <f t="shared" si="14"/>
        <v>138397.16541347478</v>
      </c>
    </row>
    <row r="182" spans="1:6" x14ac:dyDescent="0.25">
      <c r="A182" s="13">
        <v>175</v>
      </c>
      <c r="B182" s="12">
        <f t="shared" si="10"/>
        <v>138397.16541347478</v>
      </c>
      <c r="C182" s="12">
        <f t="shared" si="11"/>
        <v>1314.1368719311688</v>
      </c>
      <c r="D182" s="12">
        <f t="shared" si="12"/>
        <v>403.65839912263482</v>
      </c>
      <c r="E182" s="12">
        <f t="shared" si="13"/>
        <v>910.47847280853398</v>
      </c>
      <c r="F182" s="12">
        <f t="shared" si="14"/>
        <v>137486.68694066626</v>
      </c>
    </row>
    <row r="183" spans="1:6" x14ac:dyDescent="0.25">
      <c r="A183" s="13">
        <v>176</v>
      </c>
      <c r="B183" s="12">
        <f t="shared" si="10"/>
        <v>137486.68694066626</v>
      </c>
      <c r="C183" s="12">
        <f t="shared" si="11"/>
        <v>1314.1368719311688</v>
      </c>
      <c r="D183" s="12">
        <f t="shared" si="12"/>
        <v>401.00283691027659</v>
      </c>
      <c r="E183" s="12">
        <f t="shared" si="13"/>
        <v>913.13403502089227</v>
      </c>
      <c r="F183" s="12">
        <f t="shared" si="14"/>
        <v>136573.55290564537</v>
      </c>
    </row>
    <row r="184" spans="1:6" x14ac:dyDescent="0.25">
      <c r="A184" s="13">
        <v>177</v>
      </c>
      <c r="B184" s="12">
        <f t="shared" si="10"/>
        <v>136573.55290564537</v>
      </c>
      <c r="C184" s="12">
        <f t="shared" si="11"/>
        <v>1314.1368719311688</v>
      </c>
      <c r="D184" s="12">
        <f t="shared" si="12"/>
        <v>398.33952930813234</v>
      </c>
      <c r="E184" s="12">
        <f t="shared" si="13"/>
        <v>915.79734262303646</v>
      </c>
      <c r="F184" s="12">
        <f t="shared" si="14"/>
        <v>135657.75556302234</v>
      </c>
    </row>
    <row r="185" spans="1:6" x14ac:dyDescent="0.25">
      <c r="A185" s="13">
        <v>178</v>
      </c>
      <c r="B185" s="12">
        <f t="shared" si="10"/>
        <v>135657.75556302234</v>
      </c>
      <c r="C185" s="12">
        <f t="shared" si="11"/>
        <v>1314.1368719311688</v>
      </c>
      <c r="D185" s="12">
        <f t="shared" si="12"/>
        <v>395.66845372548181</v>
      </c>
      <c r="E185" s="12">
        <f t="shared" si="13"/>
        <v>918.46841820568693</v>
      </c>
      <c r="F185" s="12">
        <f t="shared" si="14"/>
        <v>134739.28714481666</v>
      </c>
    </row>
    <row r="186" spans="1:6" x14ac:dyDescent="0.25">
      <c r="A186" s="13">
        <v>179</v>
      </c>
      <c r="B186" s="12">
        <f t="shared" si="10"/>
        <v>134739.28714481666</v>
      </c>
      <c r="C186" s="12">
        <f t="shared" si="11"/>
        <v>1314.1368719311688</v>
      </c>
      <c r="D186" s="12">
        <f t="shared" si="12"/>
        <v>392.98958750571524</v>
      </c>
      <c r="E186" s="12">
        <f t="shared" si="13"/>
        <v>921.14728442545356</v>
      </c>
      <c r="F186" s="12">
        <f t="shared" si="14"/>
        <v>133818.13986039121</v>
      </c>
    </row>
    <row r="187" spans="1:6" x14ac:dyDescent="0.25">
      <c r="A187" s="13">
        <v>180</v>
      </c>
      <c r="B187" s="12">
        <f t="shared" si="10"/>
        <v>133818.13986039121</v>
      </c>
      <c r="C187" s="12">
        <f t="shared" si="11"/>
        <v>1314.1368719311688</v>
      </c>
      <c r="D187" s="12">
        <f t="shared" si="12"/>
        <v>390.30290792614102</v>
      </c>
      <c r="E187" s="12">
        <f t="shared" si="13"/>
        <v>923.83396400502784</v>
      </c>
      <c r="F187" s="12">
        <f t="shared" si="14"/>
        <v>132894.30589638618</v>
      </c>
    </row>
    <row r="188" spans="1:6" x14ac:dyDescent="0.25">
      <c r="A188" s="13">
        <v>181</v>
      </c>
      <c r="B188" s="12">
        <f t="shared" si="10"/>
        <v>132894.30589638618</v>
      </c>
      <c r="C188" s="12">
        <f t="shared" si="11"/>
        <v>1314.1368719311688</v>
      </c>
      <c r="D188" s="12">
        <f t="shared" si="12"/>
        <v>387.60839219779308</v>
      </c>
      <c r="E188" s="12">
        <f t="shared" si="13"/>
        <v>926.52847973337566</v>
      </c>
      <c r="F188" s="12">
        <f t="shared" si="14"/>
        <v>131967.7774166528</v>
      </c>
    </row>
    <row r="189" spans="1:6" x14ac:dyDescent="0.25">
      <c r="A189" s="13">
        <v>182</v>
      </c>
      <c r="B189" s="12">
        <f t="shared" si="10"/>
        <v>131967.7774166528</v>
      </c>
      <c r="C189" s="12">
        <f t="shared" si="11"/>
        <v>1314.1368719311688</v>
      </c>
      <c r="D189" s="12">
        <f t="shared" si="12"/>
        <v>384.90601746523731</v>
      </c>
      <c r="E189" s="12">
        <f t="shared" si="13"/>
        <v>929.23085446593154</v>
      </c>
      <c r="F189" s="12">
        <f t="shared" si="14"/>
        <v>131038.54656218686</v>
      </c>
    </row>
    <row r="190" spans="1:6" x14ac:dyDescent="0.25">
      <c r="A190" s="13">
        <v>183</v>
      </c>
      <c r="B190" s="12">
        <f t="shared" si="10"/>
        <v>131038.54656218686</v>
      </c>
      <c r="C190" s="12">
        <f t="shared" si="11"/>
        <v>1314.1368719311688</v>
      </c>
      <c r="D190" s="12">
        <f t="shared" si="12"/>
        <v>382.19576080637836</v>
      </c>
      <c r="E190" s="12">
        <f t="shared" si="13"/>
        <v>931.9411111247905</v>
      </c>
      <c r="F190" s="12">
        <f t="shared" si="14"/>
        <v>130106.60545106207</v>
      </c>
    </row>
    <row r="191" spans="1:6" x14ac:dyDescent="0.25">
      <c r="A191" s="13">
        <v>184</v>
      </c>
      <c r="B191" s="12">
        <f t="shared" si="10"/>
        <v>130106.60545106207</v>
      </c>
      <c r="C191" s="12">
        <f t="shared" si="11"/>
        <v>1314.1368719311688</v>
      </c>
      <c r="D191" s="12">
        <f t="shared" si="12"/>
        <v>379.47759923226442</v>
      </c>
      <c r="E191" s="12">
        <f t="shared" si="13"/>
        <v>934.65927269890437</v>
      </c>
      <c r="F191" s="12">
        <f t="shared" si="14"/>
        <v>129171.94617836317</v>
      </c>
    </row>
    <row r="192" spans="1:6" x14ac:dyDescent="0.25">
      <c r="A192" s="13">
        <v>185</v>
      </c>
      <c r="B192" s="12">
        <f t="shared" si="10"/>
        <v>129171.94617836317</v>
      </c>
      <c r="C192" s="12">
        <f t="shared" si="11"/>
        <v>1314.1368719311688</v>
      </c>
      <c r="D192" s="12">
        <f t="shared" si="12"/>
        <v>376.75150968689258</v>
      </c>
      <c r="E192" s="12">
        <f t="shared" si="13"/>
        <v>937.38536224427617</v>
      </c>
      <c r="F192" s="12">
        <f t="shared" si="14"/>
        <v>128234.5608161189</v>
      </c>
    </row>
    <row r="193" spans="1:6" x14ac:dyDescent="0.25">
      <c r="A193" s="13">
        <v>186</v>
      </c>
      <c r="B193" s="12">
        <f t="shared" si="10"/>
        <v>128234.5608161189</v>
      </c>
      <c r="C193" s="12">
        <f t="shared" si="11"/>
        <v>1314.1368719311688</v>
      </c>
      <c r="D193" s="12">
        <f t="shared" si="12"/>
        <v>374.01746904701349</v>
      </c>
      <c r="E193" s="12">
        <f t="shared" si="13"/>
        <v>940.11940288415531</v>
      </c>
      <c r="F193" s="12">
        <f t="shared" si="14"/>
        <v>127294.44141323474</v>
      </c>
    </row>
    <row r="194" spans="1:6" x14ac:dyDescent="0.25">
      <c r="A194" s="13">
        <v>187</v>
      </c>
      <c r="B194" s="12">
        <f t="shared" si="10"/>
        <v>127294.44141323474</v>
      </c>
      <c r="C194" s="12">
        <f t="shared" si="11"/>
        <v>1314.1368719311688</v>
      </c>
      <c r="D194" s="12">
        <f t="shared" si="12"/>
        <v>371.27545412193467</v>
      </c>
      <c r="E194" s="12">
        <f t="shared" si="13"/>
        <v>942.86141780923413</v>
      </c>
      <c r="F194" s="12">
        <f t="shared" si="14"/>
        <v>126351.57999542551</v>
      </c>
    </row>
    <row r="195" spans="1:6" x14ac:dyDescent="0.25">
      <c r="A195" s="13">
        <v>188</v>
      </c>
      <c r="B195" s="12">
        <f t="shared" si="10"/>
        <v>126351.57999542551</v>
      </c>
      <c r="C195" s="12">
        <f t="shared" si="11"/>
        <v>1314.1368719311688</v>
      </c>
      <c r="D195" s="12">
        <f t="shared" si="12"/>
        <v>368.52544165332444</v>
      </c>
      <c r="E195" s="12">
        <f t="shared" si="13"/>
        <v>945.61143027784442</v>
      </c>
      <c r="F195" s="12">
        <f t="shared" si="14"/>
        <v>125405.96856514766</v>
      </c>
    </row>
    <row r="196" spans="1:6" x14ac:dyDescent="0.25">
      <c r="A196" s="13">
        <v>189</v>
      </c>
      <c r="B196" s="12">
        <f t="shared" si="10"/>
        <v>125405.96856514766</v>
      </c>
      <c r="C196" s="12">
        <f t="shared" si="11"/>
        <v>1314.1368719311688</v>
      </c>
      <c r="D196" s="12">
        <f t="shared" si="12"/>
        <v>365.76740831501405</v>
      </c>
      <c r="E196" s="12">
        <f t="shared" si="13"/>
        <v>948.36946361615469</v>
      </c>
      <c r="F196" s="12">
        <f t="shared" si="14"/>
        <v>124457.59910153151</v>
      </c>
    </row>
    <row r="197" spans="1:6" x14ac:dyDescent="0.25">
      <c r="A197" s="13">
        <v>190</v>
      </c>
      <c r="B197" s="12">
        <f t="shared" si="10"/>
        <v>124457.59910153151</v>
      </c>
      <c r="C197" s="12">
        <f t="shared" si="11"/>
        <v>1314.1368719311688</v>
      </c>
      <c r="D197" s="12">
        <f t="shared" si="12"/>
        <v>363.00133071280027</v>
      </c>
      <c r="E197" s="12">
        <f t="shared" si="13"/>
        <v>951.13554121836853</v>
      </c>
      <c r="F197" s="12">
        <f t="shared" si="14"/>
        <v>123506.46356031315</v>
      </c>
    </row>
    <row r="198" spans="1:6" x14ac:dyDescent="0.25">
      <c r="A198" s="13">
        <v>191</v>
      </c>
      <c r="B198" s="12">
        <f t="shared" si="10"/>
        <v>123506.46356031315</v>
      </c>
      <c r="C198" s="12">
        <f t="shared" si="11"/>
        <v>1314.1368719311688</v>
      </c>
      <c r="D198" s="12">
        <f t="shared" si="12"/>
        <v>360.2271853842467</v>
      </c>
      <c r="E198" s="12">
        <f t="shared" si="13"/>
        <v>953.9096865469221</v>
      </c>
      <c r="F198" s="12">
        <f t="shared" si="14"/>
        <v>122552.55387376623</v>
      </c>
    </row>
    <row r="199" spans="1:6" x14ac:dyDescent="0.25">
      <c r="A199" s="13">
        <v>192</v>
      </c>
      <c r="B199" s="12">
        <f t="shared" si="10"/>
        <v>122552.55387376623</v>
      </c>
      <c r="C199" s="12">
        <f t="shared" si="11"/>
        <v>1314.1368719311688</v>
      </c>
      <c r="D199" s="12">
        <f t="shared" si="12"/>
        <v>357.44494879848486</v>
      </c>
      <c r="E199" s="12">
        <f t="shared" si="13"/>
        <v>956.691923132684</v>
      </c>
      <c r="F199" s="12">
        <f t="shared" si="14"/>
        <v>121595.86195063354</v>
      </c>
    </row>
    <row r="200" spans="1:6" x14ac:dyDescent="0.25">
      <c r="A200" s="13">
        <v>193</v>
      </c>
      <c r="B200" s="12">
        <f t="shared" si="10"/>
        <v>121595.86195063354</v>
      </c>
      <c r="C200" s="12">
        <f t="shared" si="11"/>
        <v>1314.1368719311688</v>
      </c>
      <c r="D200" s="12">
        <f t="shared" si="12"/>
        <v>354.65459735601451</v>
      </c>
      <c r="E200" s="12">
        <f t="shared" si="13"/>
        <v>959.48227457515429</v>
      </c>
      <c r="F200" s="12">
        <f t="shared" si="14"/>
        <v>120636.37967605838</v>
      </c>
    </row>
    <row r="201" spans="1:6" x14ac:dyDescent="0.25">
      <c r="A201" s="13">
        <v>194</v>
      </c>
      <c r="B201" s="12">
        <f t="shared" si="10"/>
        <v>120636.37967605838</v>
      </c>
      <c r="C201" s="12">
        <f t="shared" si="11"/>
        <v>1314.1368719311688</v>
      </c>
      <c r="D201" s="12">
        <f t="shared" si="12"/>
        <v>351.85610738850363</v>
      </c>
      <c r="E201" s="12">
        <f t="shared" si="13"/>
        <v>962.28076454266511</v>
      </c>
      <c r="F201" s="12">
        <f t="shared" si="14"/>
        <v>119674.09891151571</v>
      </c>
    </row>
    <row r="202" spans="1:6" x14ac:dyDescent="0.25">
      <c r="A202" s="13">
        <v>195</v>
      </c>
      <c r="B202" s="12">
        <f t="shared" ref="B202:B265" si="15">F201</f>
        <v>119674.09891151571</v>
      </c>
      <c r="C202" s="12">
        <f t="shared" ref="C202:C265" si="16">$C$6</f>
        <v>1314.1368719311688</v>
      </c>
      <c r="D202" s="12">
        <f t="shared" ref="D202:D265" si="17">B202*$C$5</f>
        <v>349.04945515858753</v>
      </c>
      <c r="E202" s="12">
        <f t="shared" ref="E202:E265" si="18">C202-D202</f>
        <v>965.08741677258126</v>
      </c>
      <c r="F202" s="12">
        <f t="shared" ref="F202:F265" si="19">B202-E202</f>
        <v>118709.01149474313</v>
      </c>
    </row>
    <row r="203" spans="1:6" x14ac:dyDescent="0.25">
      <c r="A203" s="13">
        <v>196</v>
      </c>
      <c r="B203" s="12">
        <f t="shared" si="15"/>
        <v>118709.01149474313</v>
      </c>
      <c r="C203" s="12">
        <f t="shared" si="16"/>
        <v>1314.1368719311688</v>
      </c>
      <c r="D203" s="12">
        <f t="shared" si="17"/>
        <v>346.23461685966748</v>
      </c>
      <c r="E203" s="12">
        <f t="shared" si="18"/>
        <v>967.90225507150126</v>
      </c>
      <c r="F203" s="12">
        <f t="shared" si="19"/>
        <v>117741.10923967163</v>
      </c>
    </row>
    <row r="204" spans="1:6" x14ac:dyDescent="0.25">
      <c r="A204" s="13">
        <v>197</v>
      </c>
      <c r="B204" s="12">
        <f t="shared" si="15"/>
        <v>117741.10923967163</v>
      </c>
      <c r="C204" s="12">
        <f t="shared" si="16"/>
        <v>1314.1368719311688</v>
      </c>
      <c r="D204" s="12">
        <f t="shared" si="17"/>
        <v>343.41156861570892</v>
      </c>
      <c r="E204" s="12">
        <f t="shared" si="18"/>
        <v>970.72530331545988</v>
      </c>
      <c r="F204" s="12">
        <f t="shared" si="19"/>
        <v>116770.38393635617</v>
      </c>
    </row>
    <row r="205" spans="1:6" x14ac:dyDescent="0.25">
      <c r="A205" s="13">
        <v>198</v>
      </c>
      <c r="B205" s="12">
        <f t="shared" si="15"/>
        <v>116770.38393635617</v>
      </c>
      <c r="C205" s="12">
        <f t="shared" si="16"/>
        <v>1314.1368719311688</v>
      </c>
      <c r="D205" s="12">
        <f t="shared" si="17"/>
        <v>340.58028648103885</v>
      </c>
      <c r="E205" s="12">
        <f t="shared" si="18"/>
        <v>973.55658545012989</v>
      </c>
      <c r="F205" s="12">
        <f t="shared" si="19"/>
        <v>115796.82735090604</v>
      </c>
    </row>
    <row r="206" spans="1:6" x14ac:dyDescent="0.25">
      <c r="A206" s="13">
        <v>199</v>
      </c>
      <c r="B206" s="12">
        <f t="shared" si="15"/>
        <v>115796.82735090604</v>
      </c>
      <c r="C206" s="12">
        <f t="shared" si="16"/>
        <v>1314.1368719311688</v>
      </c>
      <c r="D206" s="12">
        <f t="shared" si="17"/>
        <v>337.74074644014263</v>
      </c>
      <c r="E206" s="12">
        <f t="shared" si="18"/>
        <v>976.39612549102617</v>
      </c>
      <c r="F206" s="12">
        <f t="shared" si="19"/>
        <v>114820.43122541501</v>
      </c>
    </row>
    <row r="207" spans="1:6" x14ac:dyDescent="0.25">
      <c r="A207" s="13">
        <v>200</v>
      </c>
      <c r="B207" s="12">
        <f t="shared" si="15"/>
        <v>114820.43122541501</v>
      </c>
      <c r="C207" s="12">
        <f t="shared" si="16"/>
        <v>1314.1368719311688</v>
      </c>
      <c r="D207" s="12">
        <f t="shared" si="17"/>
        <v>334.8929244074605</v>
      </c>
      <c r="E207" s="12">
        <f t="shared" si="18"/>
        <v>979.24394752370836</v>
      </c>
      <c r="F207" s="12">
        <f t="shared" si="19"/>
        <v>113841.18727789131</v>
      </c>
    </row>
    <row r="208" spans="1:6" x14ac:dyDescent="0.25">
      <c r="A208" s="13">
        <v>201</v>
      </c>
      <c r="B208" s="12">
        <f t="shared" si="15"/>
        <v>113841.18727789131</v>
      </c>
      <c r="C208" s="12">
        <f t="shared" si="16"/>
        <v>1314.1368719311688</v>
      </c>
      <c r="D208" s="12">
        <f t="shared" si="17"/>
        <v>332.036796227183</v>
      </c>
      <c r="E208" s="12">
        <f t="shared" si="18"/>
        <v>982.10007570398579</v>
      </c>
      <c r="F208" s="12">
        <f t="shared" si="19"/>
        <v>112859.08720218732</v>
      </c>
    </row>
    <row r="209" spans="1:6" x14ac:dyDescent="0.25">
      <c r="A209" s="13">
        <v>202</v>
      </c>
      <c r="B209" s="12">
        <f t="shared" si="15"/>
        <v>112859.08720218732</v>
      </c>
      <c r="C209" s="12">
        <f t="shared" si="16"/>
        <v>1314.1368719311688</v>
      </c>
      <c r="D209" s="12">
        <f t="shared" si="17"/>
        <v>329.17233767304634</v>
      </c>
      <c r="E209" s="12">
        <f t="shared" si="18"/>
        <v>984.96453425812251</v>
      </c>
      <c r="F209" s="12">
        <f t="shared" si="19"/>
        <v>111874.1226679292</v>
      </c>
    </row>
    <row r="210" spans="1:6" x14ac:dyDescent="0.25">
      <c r="A210" s="13">
        <v>203</v>
      </c>
      <c r="B210" s="12">
        <f t="shared" si="15"/>
        <v>111874.1226679292</v>
      </c>
      <c r="C210" s="12">
        <f t="shared" si="16"/>
        <v>1314.1368719311688</v>
      </c>
      <c r="D210" s="12">
        <f t="shared" si="17"/>
        <v>326.29952444812687</v>
      </c>
      <c r="E210" s="12">
        <f t="shared" si="18"/>
        <v>987.83734748304187</v>
      </c>
      <c r="F210" s="12">
        <f t="shared" si="19"/>
        <v>110886.28532044616</v>
      </c>
    </row>
    <row r="211" spans="1:6" x14ac:dyDescent="0.25">
      <c r="A211" s="13">
        <v>204</v>
      </c>
      <c r="B211" s="12">
        <f t="shared" si="15"/>
        <v>110886.28532044616</v>
      </c>
      <c r="C211" s="12">
        <f t="shared" si="16"/>
        <v>1314.1368719311688</v>
      </c>
      <c r="D211" s="12">
        <f t="shared" si="17"/>
        <v>323.41833218463466</v>
      </c>
      <c r="E211" s="12">
        <f t="shared" si="18"/>
        <v>990.71853974653413</v>
      </c>
      <c r="F211" s="12">
        <f t="shared" si="19"/>
        <v>109895.56678069962</v>
      </c>
    </row>
    <row r="212" spans="1:6" x14ac:dyDescent="0.25">
      <c r="A212" s="13">
        <v>205</v>
      </c>
      <c r="B212" s="12">
        <f t="shared" si="15"/>
        <v>109895.56678069962</v>
      </c>
      <c r="C212" s="12">
        <f t="shared" si="16"/>
        <v>1314.1368719311688</v>
      </c>
      <c r="D212" s="12">
        <f t="shared" si="17"/>
        <v>320.52873644370726</v>
      </c>
      <c r="E212" s="12">
        <f t="shared" si="18"/>
        <v>993.6081354874616</v>
      </c>
      <c r="F212" s="12">
        <f t="shared" si="19"/>
        <v>108901.95864521216</v>
      </c>
    </row>
    <row r="213" spans="1:6" x14ac:dyDescent="0.25">
      <c r="A213" s="13">
        <v>206</v>
      </c>
      <c r="B213" s="12">
        <f t="shared" si="15"/>
        <v>108901.95864521216</v>
      </c>
      <c r="C213" s="12">
        <f t="shared" si="16"/>
        <v>1314.1368719311688</v>
      </c>
      <c r="D213" s="12">
        <f t="shared" si="17"/>
        <v>317.63071271520215</v>
      </c>
      <c r="E213" s="12">
        <f t="shared" si="18"/>
        <v>996.50615921596659</v>
      </c>
      <c r="F213" s="12">
        <f t="shared" si="19"/>
        <v>107905.4524859962</v>
      </c>
    </row>
    <row r="214" spans="1:6" x14ac:dyDescent="0.25">
      <c r="A214" s="13">
        <v>207</v>
      </c>
      <c r="B214" s="12">
        <f t="shared" si="15"/>
        <v>107905.4524859962</v>
      </c>
      <c r="C214" s="12">
        <f t="shared" si="16"/>
        <v>1314.1368719311688</v>
      </c>
      <c r="D214" s="12">
        <f t="shared" si="17"/>
        <v>314.7242364174889</v>
      </c>
      <c r="E214" s="12">
        <f t="shared" si="18"/>
        <v>999.4126355136799</v>
      </c>
      <c r="F214" s="12">
        <f t="shared" si="19"/>
        <v>106906.03985048251</v>
      </c>
    </row>
    <row r="215" spans="1:6" x14ac:dyDescent="0.25">
      <c r="A215" s="13">
        <v>208</v>
      </c>
      <c r="B215" s="12">
        <f t="shared" si="15"/>
        <v>106906.03985048251</v>
      </c>
      <c r="C215" s="12">
        <f t="shared" si="16"/>
        <v>1314.1368719311688</v>
      </c>
      <c r="D215" s="12">
        <f t="shared" si="17"/>
        <v>311.80928289724068</v>
      </c>
      <c r="E215" s="12">
        <f t="shared" si="18"/>
        <v>1002.3275890339281</v>
      </c>
      <c r="F215" s="12">
        <f t="shared" si="19"/>
        <v>105903.71226144859</v>
      </c>
    </row>
    <row r="216" spans="1:6" x14ac:dyDescent="0.25">
      <c r="A216" s="13">
        <v>209</v>
      </c>
      <c r="B216" s="12">
        <f t="shared" si="15"/>
        <v>105903.71226144859</v>
      </c>
      <c r="C216" s="12">
        <f t="shared" si="16"/>
        <v>1314.1368719311688</v>
      </c>
      <c r="D216" s="12">
        <f t="shared" si="17"/>
        <v>308.88582742922506</v>
      </c>
      <c r="E216" s="12">
        <f t="shared" si="18"/>
        <v>1005.2510445019437</v>
      </c>
      <c r="F216" s="12">
        <f t="shared" si="19"/>
        <v>104898.46121694664</v>
      </c>
    </row>
    <row r="217" spans="1:6" x14ac:dyDescent="0.25">
      <c r="A217" s="13">
        <v>210</v>
      </c>
      <c r="B217" s="12">
        <f t="shared" si="15"/>
        <v>104898.46121694664</v>
      </c>
      <c r="C217" s="12">
        <f t="shared" si="16"/>
        <v>1314.1368719311688</v>
      </c>
      <c r="D217" s="12">
        <f t="shared" si="17"/>
        <v>305.95384521609441</v>
      </c>
      <c r="E217" s="12">
        <f t="shared" si="18"/>
        <v>1008.1830267150744</v>
      </c>
      <c r="F217" s="12">
        <f t="shared" si="19"/>
        <v>103890.27819023156</v>
      </c>
    </row>
    <row r="218" spans="1:6" x14ac:dyDescent="0.25">
      <c r="A218" s="13">
        <v>211</v>
      </c>
      <c r="B218" s="12">
        <f t="shared" si="15"/>
        <v>103890.27819023156</v>
      </c>
      <c r="C218" s="12">
        <f t="shared" si="16"/>
        <v>1314.1368719311688</v>
      </c>
      <c r="D218" s="12">
        <f t="shared" si="17"/>
        <v>303.0133113881754</v>
      </c>
      <c r="E218" s="12">
        <f t="shared" si="18"/>
        <v>1011.1235605429933</v>
      </c>
      <c r="F218" s="12">
        <f t="shared" si="19"/>
        <v>102879.15462968856</v>
      </c>
    </row>
    <row r="219" spans="1:6" x14ac:dyDescent="0.25">
      <c r="A219" s="13">
        <v>212</v>
      </c>
      <c r="B219" s="12">
        <f t="shared" si="15"/>
        <v>102879.15462968856</v>
      </c>
      <c r="C219" s="12">
        <f t="shared" si="16"/>
        <v>1314.1368719311688</v>
      </c>
      <c r="D219" s="12">
        <f t="shared" si="17"/>
        <v>300.06420100325835</v>
      </c>
      <c r="E219" s="12">
        <f t="shared" si="18"/>
        <v>1014.0726709279104</v>
      </c>
      <c r="F219" s="12">
        <f t="shared" si="19"/>
        <v>101865.08195876065</v>
      </c>
    </row>
    <row r="220" spans="1:6" x14ac:dyDescent="0.25">
      <c r="A220" s="13">
        <v>213</v>
      </c>
      <c r="B220" s="12">
        <f t="shared" si="15"/>
        <v>101865.08195876065</v>
      </c>
      <c r="C220" s="12">
        <f t="shared" si="16"/>
        <v>1314.1368719311688</v>
      </c>
      <c r="D220" s="12">
        <f t="shared" si="17"/>
        <v>297.10648904638526</v>
      </c>
      <c r="E220" s="12">
        <f t="shared" si="18"/>
        <v>1017.0303828847835</v>
      </c>
      <c r="F220" s="12">
        <f t="shared" si="19"/>
        <v>100848.05157587587</v>
      </c>
    </row>
    <row r="221" spans="1:6" x14ac:dyDescent="0.25">
      <c r="A221" s="13">
        <v>214</v>
      </c>
      <c r="B221" s="12">
        <f t="shared" si="15"/>
        <v>100848.05157587587</v>
      </c>
      <c r="C221" s="12">
        <f t="shared" si="16"/>
        <v>1314.1368719311688</v>
      </c>
      <c r="D221" s="12">
        <f t="shared" si="17"/>
        <v>294.14015042963797</v>
      </c>
      <c r="E221" s="12">
        <f t="shared" si="18"/>
        <v>1019.9967215015308</v>
      </c>
      <c r="F221" s="12">
        <f t="shared" si="19"/>
        <v>99828.054854374335</v>
      </c>
    </row>
    <row r="222" spans="1:6" x14ac:dyDescent="0.25">
      <c r="A222" s="13">
        <v>215</v>
      </c>
      <c r="B222" s="12">
        <f t="shared" si="15"/>
        <v>99828.054854374335</v>
      </c>
      <c r="C222" s="12">
        <f t="shared" si="16"/>
        <v>1314.1368719311688</v>
      </c>
      <c r="D222" s="12">
        <f t="shared" si="17"/>
        <v>291.16515999192518</v>
      </c>
      <c r="E222" s="12">
        <f t="shared" si="18"/>
        <v>1022.9717119392436</v>
      </c>
      <c r="F222" s="12">
        <f t="shared" si="19"/>
        <v>98805.083142435091</v>
      </c>
    </row>
    <row r="223" spans="1:6" x14ac:dyDescent="0.25">
      <c r="A223" s="13">
        <v>216</v>
      </c>
      <c r="B223" s="12">
        <f t="shared" si="15"/>
        <v>98805.083142435091</v>
      </c>
      <c r="C223" s="12">
        <f t="shared" si="16"/>
        <v>1314.1368719311688</v>
      </c>
      <c r="D223" s="12">
        <f t="shared" si="17"/>
        <v>288.18149249876905</v>
      </c>
      <c r="E223" s="12">
        <f t="shared" si="18"/>
        <v>1025.9553794323997</v>
      </c>
      <c r="F223" s="12">
        <f t="shared" si="19"/>
        <v>97779.127763002689</v>
      </c>
    </row>
    <row r="224" spans="1:6" x14ac:dyDescent="0.25">
      <c r="A224" s="13">
        <v>217</v>
      </c>
      <c r="B224" s="12">
        <f t="shared" si="15"/>
        <v>97779.127763002689</v>
      </c>
      <c r="C224" s="12">
        <f t="shared" si="16"/>
        <v>1314.1368719311688</v>
      </c>
      <c r="D224" s="12">
        <f t="shared" si="17"/>
        <v>285.18912264209121</v>
      </c>
      <c r="E224" s="12">
        <f t="shared" si="18"/>
        <v>1028.9477492890776</v>
      </c>
      <c r="F224" s="12">
        <f t="shared" si="19"/>
        <v>96750.180013713616</v>
      </c>
    </row>
    <row r="225" spans="1:6" x14ac:dyDescent="0.25">
      <c r="A225" s="13">
        <v>218</v>
      </c>
      <c r="B225" s="12">
        <f t="shared" si="15"/>
        <v>96750.180013713616</v>
      </c>
      <c r="C225" s="12">
        <f t="shared" si="16"/>
        <v>1314.1368719311688</v>
      </c>
      <c r="D225" s="12">
        <f t="shared" si="17"/>
        <v>282.18802503999808</v>
      </c>
      <c r="E225" s="12">
        <f t="shared" si="18"/>
        <v>1031.9488468911707</v>
      </c>
      <c r="F225" s="12">
        <f t="shared" si="19"/>
        <v>95718.231166822443</v>
      </c>
    </row>
    <row r="226" spans="1:6" x14ac:dyDescent="0.25">
      <c r="A226" s="13">
        <v>219</v>
      </c>
      <c r="B226" s="12">
        <f t="shared" si="15"/>
        <v>95718.231166822443</v>
      </c>
      <c r="C226" s="12">
        <f t="shared" si="16"/>
        <v>1314.1368719311688</v>
      </c>
      <c r="D226" s="12">
        <f t="shared" si="17"/>
        <v>279.1781742365655</v>
      </c>
      <c r="E226" s="12">
        <f t="shared" si="18"/>
        <v>1034.9586976946034</v>
      </c>
      <c r="F226" s="12">
        <f t="shared" si="19"/>
        <v>94683.272469127842</v>
      </c>
    </row>
    <row r="227" spans="1:6" x14ac:dyDescent="0.25">
      <c r="A227" s="13">
        <v>220</v>
      </c>
      <c r="B227" s="12">
        <f t="shared" si="15"/>
        <v>94683.272469127842</v>
      </c>
      <c r="C227" s="12">
        <f t="shared" si="16"/>
        <v>1314.1368719311688</v>
      </c>
      <c r="D227" s="12">
        <f t="shared" si="17"/>
        <v>276.15954470162291</v>
      </c>
      <c r="E227" s="12">
        <f t="shared" si="18"/>
        <v>1037.9773272295458</v>
      </c>
      <c r="F227" s="12">
        <f t="shared" si="19"/>
        <v>93645.295141898299</v>
      </c>
    </row>
    <row r="228" spans="1:6" x14ac:dyDescent="0.25">
      <c r="A228" s="13">
        <v>221</v>
      </c>
      <c r="B228" s="12">
        <f t="shared" si="15"/>
        <v>93645.295141898299</v>
      </c>
      <c r="C228" s="12">
        <f t="shared" si="16"/>
        <v>1314.1368719311688</v>
      </c>
      <c r="D228" s="12">
        <f t="shared" si="17"/>
        <v>273.1321108305367</v>
      </c>
      <c r="E228" s="12">
        <f t="shared" si="18"/>
        <v>1041.0047611006321</v>
      </c>
      <c r="F228" s="12">
        <f t="shared" si="19"/>
        <v>92604.290380797669</v>
      </c>
    </row>
    <row r="229" spans="1:6" x14ac:dyDescent="0.25">
      <c r="A229" s="13">
        <v>222</v>
      </c>
      <c r="B229" s="12">
        <f t="shared" si="15"/>
        <v>92604.290380797669</v>
      </c>
      <c r="C229" s="12">
        <f t="shared" si="16"/>
        <v>1314.1368719311688</v>
      </c>
      <c r="D229" s="12">
        <f t="shared" si="17"/>
        <v>270.09584694399319</v>
      </c>
      <c r="E229" s="12">
        <f t="shared" si="18"/>
        <v>1044.0410249871757</v>
      </c>
      <c r="F229" s="12">
        <f t="shared" si="19"/>
        <v>91560.249355810491</v>
      </c>
    </row>
    <row r="230" spans="1:6" x14ac:dyDescent="0.25">
      <c r="A230" s="13">
        <v>223</v>
      </c>
      <c r="B230" s="12">
        <f t="shared" si="15"/>
        <v>91560.249355810491</v>
      </c>
      <c r="C230" s="12">
        <f t="shared" si="16"/>
        <v>1314.1368719311688</v>
      </c>
      <c r="D230" s="12">
        <f t="shared" si="17"/>
        <v>267.0507272877806</v>
      </c>
      <c r="E230" s="12">
        <f t="shared" si="18"/>
        <v>1047.0861446433883</v>
      </c>
      <c r="F230" s="12">
        <f t="shared" si="19"/>
        <v>90513.163211167106</v>
      </c>
    </row>
    <row r="231" spans="1:6" x14ac:dyDescent="0.25">
      <c r="A231" s="13">
        <v>224</v>
      </c>
      <c r="B231" s="12">
        <f t="shared" si="15"/>
        <v>90513.163211167106</v>
      </c>
      <c r="C231" s="12">
        <f t="shared" si="16"/>
        <v>1314.1368719311688</v>
      </c>
      <c r="D231" s="12">
        <f t="shared" si="17"/>
        <v>263.99672603257073</v>
      </c>
      <c r="E231" s="12">
        <f t="shared" si="18"/>
        <v>1050.1401458985981</v>
      </c>
      <c r="F231" s="12">
        <f t="shared" si="19"/>
        <v>89463.023065268513</v>
      </c>
    </row>
    <row r="232" spans="1:6" x14ac:dyDescent="0.25">
      <c r="A232" s="13">
        <v>225</v>
      </c>
      <c r="B232" s="12">
        <f t="shared" si="15"/>
        <v>89463.023065268513</v>
      </c>
      <c r="C232" s="12">
        <f t="shared" si="16"/>
        <v>1314.1368719311688</v>
      </c>
      <c r="D232" s="12">
        <f t="shared" si="17"/>
        <v>260.93381727369984</v>
      </c>
      <c r="E232" s="12">
        <f t="shared" si="18"/>
        <v>1053.203054657469</v>
      </c>
      <c r="F232" s="12">
        <f t="shared" si="19"/>
        <v>88409.820010611045</v>
      </c>
    </row>
    <row r="233" spans="1:6" x14ac:dyDescent="0.25">
      <c r="A233" s="13">
        <v>226</v>
      </c>
      <c r="B233" s="12">
        <f t="shared" si="15"/>
        <v>88409.820010611045</v>
      </c>
      <c r="C233" s="12">
        <f t="shared" si="16"/>
        <v>1314.1368719311688</v>
      </c>
      <c r="D233" s="12">
        <f t="shared" si="17"/>
        <v>257.86197503094888</v>
      </c>
      <c r="E233" s="12">
        <f t="shared" si="18"/>
        <v>1056.27489690022</v>
      </c>
      <c r="F233" s="12">
        <f t="shared" si="19"/>
        <v>87353.545113710832</v>
      </c>
    </row>
    <row r="234" spans="1:6" x14ac:dyDescent="0.25">
      <c r="A234" s="13">
        <v>227</v>
      </c>
      <c r="B234" s="12">
        <f t="shared" si="15"/>
        <v>87353.545113710832</v>
      </c>
      <c r="C234" s="12">
        <f t="shared" si="16"/>
        <v>1314.1368719311688</v>
      </c>
      <c r="D234" s="12">
        <f t="shared" si="17"/>
        <v>254.78117324832328</v>
      </c>
      <c r="E234" s="12">
        <f t="shared" si="18"/>
        <v>1059.3556986828455</v>
      </c>
      <c r="F234" s="12">
        <f t="shared" si="19"/>
        <v>86294.189415027984</v>
      </c>
    </row>
    <row r="235" spans="1:6" x14ac:dyDescent="0.25">
      <c r="A235" s="13">
        <v>228</v>
      </c>
      <c r="B235" s="12">
        <f t="shared" si="15"/>
        <v>86294.189415027984</v>
      </c>
      <c r="C235" s="12">
        <f t="shared" si="16"/>
        <v>1314.1368719311688</v>
      </c>
      <c r="D235" s="12">
        <f t="shared" si="17"/>
        <v>251.69138579383164</v>
      </c>
      <c r="E235" s="12">
        <f t="shared" si="18"/>
        <v>1062.4454861373372</v>
      </c>
      <c r="F235" s="12">
        <f t="shared" si="19"/>
        <v>85231.743928890646</v>
      </c>
    </row>
    <row r="236" spans="1:6" x14ac:dyDescent="0.25">
      <c r="A236" s="13">
        <v>229</v>
      </c>
      <c r="B236" s="12">
        <f t="shared" si="15"/>
        <v>85231.743928890646</v>
      </c>
      <c r="C236" s="12">
        <f t="shared" si="16"/>
        <v>1314.1368719311688</v>
      </c>
      <c r="D236" s="12">
        <f t="shared" si="17"/>
        <v>248.5925864592644</v>
      </c>
      <c r="E236" s="12">
        <f t="shared" si="18"/>
        <v>1065.5442854719045</v>
      </c>
      <c r="F236" s="12">
        <f t="shared" si="19"/>
        <v>84166.199643418746</v>
      </c>
    </row>
    <row r="237" spans="1:6" x14ac:dyDescent="0.25">
      <c r="A237" s="13">
        <v>230</v>
      </c>
      <c r="B237" s="12">
        <f t="shared" si="15"/>
        <v>84166.199643418746</v>
      </c>
      <c r="C237" s="12">
        <f t="shared" si="16"/>
        <v>1314.1368719311688</v>
      </c>
      <c r="D237" s="12">
        <f t="shared" si="17"/>
        <v>245.48474895997134</v>
      </c>
      <c r="E237" s="12">
        <f t="shared" si="18"/>
        <v>1068.6521229711975</v>
      </c>
      <c r="F237" s="12">
        <f t="shared" si="19"/>
        <v>83097.547520447552</v>
      </c>
    </row>
    <row r="238" spans="1:6" x14ac:dyDescent="0.25">
      <c r="A238" s="13">
        <v>231</v>
      </c>
      <c r="B238" s="12">
        <f t="shared" si="15"/>
        <v>83097.547520447552</v>
      </c>
      <c r="C238" s="12">
        <f t="shared" si="16"/>
        <v>1314.1368719311688</v>
      </c>
      <c r="D238" s="12">
        <f t="shared" si="17"/>
        <v>242.36784693463869</v>
      </c>
      <c r="E238" s="12">
        <f t="shared" si="18"/>
        <v>1071.7690249965301</v>
      </c>
      <c r="F238" s="12">
        <f t="shared" si="19"/>
        <v>82025.778495451028</v>
      </c>
    </row>
    <row r="239" spans="1:6" x14ac:dyDescent="0.25">
      <c r="A239" s="13">
        <v>232</v>
      </c>
      <c r="B239" s="12">
        <f t="shared" si="15"/>
        <v>82025.778495451028</v>
      </c>
      <c r="C239" s="12">
        <f t="shared" si="16"/>
        <v>1314.1368719311688</v>
      </c>
      <c r="D239" s="12">
        <f t="shared" si="17"/>
        <v>239.24185394506551</v>
      </c>
      <c r="E239" s="12">
        <f t="shared" si="18"/>
        <v>1074.8950179861033</v>
      </c>
      <c r="F239" s="12">
        <f t="shared" si="19"/>
        <v>80950.883477464929</v>
      </c>
    </row>
    <row r="240" spans="1:6" x14ac:dyDescent="0.25">
      <c r="A240" s="13">
        <v>233</v>
      </c>
      <c r="B240" s="12">
        <f t="shared" si="15"/>
        <v>80950.883477464929</v>
      </c>
      <c r="C240" s="12">
        <f t="shared" si="16"/>
        <v>1314.1368719311688</v>
      </c>
      <c r="D240" s="12">
        <f t="shared" si="17"/>
        <v>236.1067434759394</v>
      </c>
      <c r="E240" s="12">
        <f t="shared" si="18"/>
        <v>1078.0301284552295</v>
      </c>
      <c r="F240" s="12">
        <f t="shared" si="19"/>
        <v>79872.853349009703</v>
      </c>
    </row>
    <row r="241" spans="1:6" x14ac:dyDescent="0.25">
      <c r="A241" s="13">
        <v>234</v>
      </c>
      <c r="B241" s="12">
        <f t="shared" si="15"/>
        <v>79872.853349009703</v>
      </c>
      <c r="C241" s="12">
        <f t="shared" si="16"/>
        <v>1314.1368719311688</v>
      </c>
      <c r="D241" s="12">
        <f t="shared" si="17"/>
        <v>232.96248893461166</v>
      </c>
      <c r="E241" s="12">
        <f t="shared" si="18"/>
        <v>1081.1743829965571</v>
      </c>
      <c r="F241" s="12">
        <f t="shared" si="19"/>
        <v>78791.678966013147</v>
      </c>
    </row>
    <row r="242" spans="1:6" x14ac:dyDescent="0.25">
      <c r="A242" s="13">
        <v>235</v>
      </c>
      <c r="B242" s="12">
        <f t="shared" si="15"/>
        <v>78791.678966013147</v>
      </c>
      <c r="C242" s="12">
        <f t="shared" si="16"/>
        <v>1314.1368719311688</v>
      </c>
      <c r="D242" s="12">
        <f t="shared" si="17"/>
        <v>229.80906365087168</v>
      </c>
      <c r="E242" s="12">
        <f t="shared" si="18"/>
        <v>1084.3278082802972</v>
      </c>
      <c r="F242" s="12">
        <f t="shared" si="19"/>
        <v>77707.351157732846</v>
      </c>
    </row>
    <row r="243" spans="1:6" x14ac:dyDescent="0.25">
      <c r="A243" s="13">
        <v>236</v>
      </c>
      <c r="B243" s="12">
        <f t="shared" si="15"/>
        <v>77707.351157732846</v>
      </c>
      <c r="C243" s="12">
        <f t="shared" si="16"/>
        <v>1314.1368719311688</v>
      </c>
      <c r="D243" s="12">
        <f t="shared" si="17"/>
        <v>226.64644087672082</v>
      </c>
      <c r="E243" s="12">
        <f t="shared" si="18"/>
        <v>1087.490431054448</v>
      </c>
      <c r="F243" s="12">
        <f t="shared" si="19"/>
        <v>76619.860726678395</v>
      </c>
    </row>
    <row r="244" spans="1:6" x14ac:dyDescent="0.25">
      <c r="A244" s="13">
        <v>237</v>
      </c>
      <c r="B244" s="12">
        <f t="shared" si="15"/>
        <v>76619.860726678395</v>
      </c>
      <c r="C244" s="12">
        <f t="shared" si="16"/>
        <v>1314.1368719311688</v>
      </c>
      <c r="D244" s="12">
        <f t="shared" si="17"/>
        <v>223.47459378614533</v>
      </c>
      <c r="E244" s="12">
        <f t="shared" si="18"/>
        <v>1090.6622781450235</v>
      </c>
      <c r="F244" s="12">
        <f t="shared" si="19"/>
        <v>75529.198448533367</v>
      </c>
    </row>
    <row r="245" spans="1:6" x14ac:dyDescent="0.25">
      <c r="A245" s="13">
        <v>238</v>
      </c>
      <c r="B245" s="12">
        <f t="shared" si="15"/>
        <v>75529.198448533367</v>
      </c>
      <c r="C245" s="12">
        <f t="shared" si="16"/>
        <v>1314.1368719311688</v>
      </c>
      <c r="D245" s="12">
        <f t="shared" si="17"/>
        <v>220.293495474889</v>
      </c>
      <c r="E245" s="12">
        <f t="shared" si="18"/>
        <v>1093.8433764562799</v>
      </c>
      <c r="F245" s="12">
        <f t="shared" si="19"/>
        <v>74435.355072077087</v>
      </c>
    </row>
    <row r="246" spans="1:6" x14ac:dyDescent="0.25">
      <c r="A246" s="13">
        <v>239</v>
      </c>
      <c r="B246" s="12">
        <f t="shared" si="15"/>
        <v>74435.355072077087</v>
      </c>
      <c r="C246" s="12">
        <f t="shared" si="16"/>
        <v>1314.1368719311688</v>
      </c>
      <c r="D246" s="12">
        <f t="shared" si="17"/>
        <v>217.10311896022486</v>
      </c>
      <c r="E246" s="12">
        <f t="shared" si="18"/>
        <v>1097.0337529709439</v>
      </c>
      <c r="F246" s="12">
        <f t="shared" si="19"/>
        <v>73338.321319106137</v>
      </c>
    </row>
    <row r="247" spans="1:6" x14ac:dyDescent="0.25">
      <c r="A247" s="13">
        <v>240</v>
      </c>
      <c r="B247" s="12">
        <f t="shared" si="15"/>
        <v>73338.321319106137</v>
      </c>
      <c r="C247" s="12">
        <f t="shared" si="16"/>
        <v>1314.1368719311688</v>
      </c>
      <c r="D247" s="12">
        <f t="shared" si="17"/>
        <v>213.90343718072623</v>
      </c>
      <c r="E247" s="12">
        <f t="shared" si="18"/>
        <v>1100.2334347504425</v>
      </c>
      <c r="F247" s="12">
        <f t="shared" si="19"/>
        <v>72238.0878843557</v>
      </c>
    </row>
    <row r="248" spans="1:6" x14ac:dyDescent="0.25">
      <c r="A248" s="13">
        <v>241</v>
      </c>
      <c r="B248" s="12">
        <f t="shared" si="15"/>
        <v>72238.0878843557</v>
      </c>
      <c r="C248" s="12">
        <f t="shared" si="16"/>
        <v>1314.1368719311688</v>
      </c>
      <c r="D248" s="12">
        <f t="shared" si="17"/>
        <v>210.69442299603747</v>
      </c>
      <c r="E248" s="12">
        <f t="shared" si="18"/>
        <v>1103.4424489351313</v>
      </c>
      <c r="F248" s="12">
        <f t="shared" si="19"/>
        <v>71134.645435420563</v>
      </c>
    </row>
    <row r="249" spans="1:6" x14ac:dyDescent="0.25">
      <c r="A249" s="13">
        <v>242</v>
      </c>
      <c r="B249" s="12">
        <f t="shared" si="15"/>
        <v>71134.645435420563</v>
      </c>
      <c r="C249" s="12">
        <f t="shared" si="16"/>
        <v>1314.1368719311688</v>
      </c>
      <c r="D249" s="12">
        <f t="shared" si="17"/>
        <v>207.47604918664331</v>
      </c>
      <c r="E249" s="12">
        <f t="shared" si="18"/>
        <v>1106.6608227445254</v>
      </c>
      <c r="F249" s="12">
        <f t="shared" si="19"/>
        <v>70027.984612676039</v>
      </c>
    </row>
    <row r="250" spans="1:6" x14ac:dyDescent="0.25">
      <c r="A250" s="13">
        <v>243</v>
      </c>
      <c r="B250" s="12">
        <f t="shared" si="15"/>
        <v>70027.984612676039</v>
      </c>
      <c r="C250" s="12">
        <f t="shared" si="16"/>
        <v>1314.1368719311688</v>
      </c>
      <c r="D250" s="12">
        <f t="shared" si="17"/>
        <v>204.24828845363845</v>
      </c>
      <c r="E250" s="12">
        <f t="shared" si="18"/>
        <v>1109.8885834775303</v>
      </c>
      <c r="F250" s="12">
        <f t="shared" si="19"/>
        <v>68918.09602919851</v>
      </c>
    </row>
    <row r="251" spans="1:6" x14ac:dyDescent="0.25">
      <c r="A251" s="13">
        <v>244</v>
      </c>
      <c r="B251" s="12">
        <f t="shared" si="15"/>
        <v>68918.09602919851</v>
      </c>
      <c r="C251" s="12">
        <f t="shared" si="16"/>
        <v>1314.1368719311688</v>
      </c>
      <c r="D251" s="12">
        <f t="shared" si="17"/>
        <v>201.01111341849565</v>
      </c>
      <c r="E251" s="12">
        <f t="shared" si="18"/>
        <v>1113.1257585126732</v>
      </c>
      <c r="F251" s="12">
        <f t="shared" si="19"/>
        <v>67804.970270685837</v>
      </c>
    </row>
    <row r="252" spans="1:6" x14ac:dyDescent="0.25">
      <c r="A252" s="13">
        <v>245</v>
      </c>
      <c r="B252" s="12">
        <f t="shared" si="15"/>
        <v>67804.970270685837</v>
      </c>
      <c r="C252" s="12">
        <f t="shared" si="16"/>
        <v>1314.1368719311688</v>
      </c>
      <c r="D252" s="12">
        <f t="shared" si="17"/>
        <v>197.76449662283369</v>
      </c>
      <c r="E252" s="12">
        <f t="shared" si="18"/>
        <v>1116.372375308335</v>
      </c>
      <c r="F252" s="12">
        <f t="shared" si="19"/>
        <v>66688.597895377505</v>
      </c>
    </row>
    <row r="253" spans="1:6" x14ac:dyDescent="0.25">
      <c r="A253" s="13">
        <v>246</v>
      </c>
      <c r="B253" s="12">
        <f t="shared" si="15"/>
        <v>66688.597895377505</v>
      </c>
      <c r="C253" s="12">
        <f t="shared" si="16"/>
        <v>1314.1368719311688</v>
      </c>
      <c r="D253" s="12">
        <f t="shared" si="17"/>
        <v>194.50841052818438</v>
      </c>
      <c r="E253" s="12">
        <f t="shared" si="18"/>
        <v>1119.6284614029844</v>
      </c>
      <c r="F253" s="12">
        <f t="shared" si="19"/>
        <v>65568.969433974518</v>
      </c>
    </row>
    <row r="254" spans="1:6" x14ac:dyDescent="0.25">
      <c r="A254" s="13">
        <v>247</v>
      </c>
      <c r="B254" s="12">
        <f t="shared" si="15"/>
        <v>65568.969433974518</v>
      </c>
      <c r="C254" s="12">
        <f t="shared" si="16"/>
        <v>1314.1368719311688</v>
      </c>
      <c r="D254" s="12">
        <f t="shared" si="17"/>
        <v>191.24282751575902</v>
      </c>
      <c r="E254" s="12">
        <f t="shared" si="18"/>
        <v>1122.8940444154098</v>
      </c>
      <c r="F254" s="12">
        <f t="shared" si="19"/>
        <v>64446.075389559111</v>
      </c>
    </row>
    <row r="255" spans="1:6" x14ac:dyDescent="0.25">
      <c r="A255" s="13">
        <v>248</v>
      </c>
      <c r="B255" s="12">
        <f t="shared" si="15"/>
        <v>64446.075389559111</v>
      </c>
      <c r="C255" s="12">
        <f t="shared" si="16"/>
        <v>1314.1368719311688</v>
      </c>
      <c r="D255" s="12">
        <f t="shared" si="17"/>
        <v>187.96771988621407</v>
      </c>
      <c r="E255" s="12">
        <f t="shared" si="18"/>
        <v>1126.1691520449547</v>
      </c>
      <c r="F255" s="12">
        <f t="shared" si="19"/>
        <v>63319.906237514158</v>
      </c>
    </row>
    <row r="256" spans="1:6" x14ac:dyDescent="0.25">
      <c r="A256" s="13">
        <v>249</v>
      </c>
      <c r="B256" s="12">
        <f t="shared" si="15"/>
        <v>63319.906237514158</v>
      </c>
      <c r="C256" s="12">
        <f t="shared" si="16"/>
        <v>1314.1368719311688</v>
      </c>
      <c r="D256" s="12">
        <f t="shared" si="17"/>
        <v>184.68305985941632</v>
      </c>
      <c r="E256" s="12">
        <f t="shared" si="18"/>
        <v>1129.4538120717525</v>
      </c>
      <c r="F256" s="12">
        <f t="shared" si="19"/>
        <v>62190.452425442403</v>
      </c>
    </row>
    <row r="257" spans="1:6" x14ac:dyDescent="0.25">
      <c r="A257" s="13">
        <v>250</v>
      </c>
      <c r="B257" s="12">
        <f t="shared" si="15"/>
        <v>62190.452425442403</v>
      </c>
      <c r="C257" s="12">
        <f t="shared" si="16"/>
        <v>1314.1368719311688</v>
      </c>
      <c r="D257" s="12">
        <f t="shared" si="17"/>
        <v>181.38881957420702</v>
      </c>
      <c r="E257" s="12">
        <f t="shared" si="18"/>
        <v>1132.7480523569618</v>
      </c>
      <c r="F257" s="12">
        <f t="shared" si="19"/>
        <v>61057.704373085442</v>
      </c>
    </row>
    <row r="258" spans="1:6" x14ac:dyDescent="0.25">
      <c r="A258" s="13">
        <v>251</v>
      </c>
      <c r="B258" s="12">
        <f t="shared" si="15"/>
        <v>61057.704373085442</v>
      </c>
      <c r="C258" s="12">
        <f t="shared" si="16"/>
        <v>1314.1368719311688</v>
      </c>
      <c r="D258" s="12">
        <f t="shared" si="17"/>
        <v>178.08497108816587</v>
      </c>
      <c r="E258" s="12">
        <f t="shared" si="18"/>
        <v>1136.0519008430028</v>
      </c>
      <c r="F258" s="12">
        <f t="shared" si="19"/>
        <v>59921.652472242436</v>
      </c>
    </row>
    <row r="259" spans="1:6" x14ac:dyDescent="0.25">
      <c r="A259" s="13">
        <v>252</v>
      </c>
      <c r="B259" s="12">
        <f t="shared" si="15"/>
        <v>59921.652472242436</v>
      </c>
      <c r="C259" s="12">
        <f t="shared" si="16"/>
        <v>1314.1368719311688</v>
      </c>
      <c r="D259" s="12">
        <f t="shared" si="17"/>
        <v>174.77148637737378</v>
      </c>
      <c r="E259" s="12">
        <f t="shared" si="18"/>
        <v>1139.365385553795</v>
      </c>
      <c r="F259" s="12">
        <f t="shared" si="19"/>
        <v>58782.287086688644</v>
      </c>
    </row>
    <row r="260" spans="1:6" x14ac:dyDescent="0.25">
      <c r="A260" s="13">
        <v>253</v>
      </c>
      <c r="B260" s="12">
        <f t="shared" si="15"/>
        <v>58782.287086688644</v>
      </c>
      <c r="C260" s="12">
        <f t="shared" si="16"/>
        <v>1314.1368719311688</v>
      </c>
      <c r="D260" s="12">
        <f t="shared" si="17"/>
        <v>171.44833733617523</v>
      </c>
      <c r="E260" s="12">
        <f t="shared" si="18"/>
        <v>1142.6885345949936</v>
      </c>
      <c r="F260" s="12">
        <f t="shared" si="19"/>
        <v>57639.598552093652</v>
      </c>
    </row>
    <row r="261" spans="1:6" x14ac:dyDescent="0.25">
      <c r="A261" s="13">
        <v>254</v>
      </c>
      <c r="B261" s="12">
        <f t="shared" si="15"/>
        <v>57639.598552093652</v>
      </c>
      <c r="C261" s="12">
        <f t="shared" si="16"/>
        <v>1314.1368719311688</v>
      </c>
      <c r="D261" s="12">
        <f t="shared" si="17"/>
        <v>168.11549577693984</v>
      </c>
      <c r="E261" s="12">
        <f t="shared" si="18"/>
        <v>1146.0213761542291</v>
      </c>
      <c r="F261" s="12">
        <f t="shared" si="19"/>
        <v>56493.577175939427</v>
      </c>
    </row>
    <row r="262" spans="1:6" x14ac:dyDescent="0.25">
      <c r="A262" s="13">
        <v>255</v>
      </c>
      <c r="B262" s="12">
        <f t="shared" si="15"/>
        <v>56493.577175939427</v>
      </c>
      <c r="C262" s="12">
        <f t="shared" si="16"/>
        <v>1314.1368719311688</v>
      </c>
      <c r="D262" s="12">
        <f t="shared" si="17"/>
        <v>164.77293342982333</v>
      </c>
      <c r="E262" s="12">
        <f t="shared" si="18"/>
        <v>1149.3639385013455</v>
      </c>
      <c r="F262" s="12">
        <f t="shared" si="19"/>
        <v>55344.213237438082</v>
      </c>
    </row>
    <row r="263" spans="1:6" x14ac:dyDescent="0.25">
      <c r="A263" s="13">
        <v>256</v>
      </c>
      <c r="B263" s="12">
        <f t="shared" si="15"/>
        <v>55344.213237438082</v>
      </c>
      <c r="C263" s="12">
        <f t="shared" si="16"/>
        <v>1314.1368719311688</v>
      </c>
      <c r="D263" s="12">
        <f t="shared" si="17"/>
        <v>161.42062194252776</v>
      </c>
      <c r="E263" s="12">
        <f t="shared" si="18"/>
        <v>1152.716249988641</v>
      </c>
      <c r="F263" s="12">
        <f t="shared" si="19"/>
        <v>54191.496987449442</v>
      </c>
    </row>
    <row r="264" spans="1:6" x14ac:dyDescent="0.25">
      <c r="A264" s="13">
        <v>257</v>
      </c>
      <c r="B264" s="12">
        <f t="shared" si="15"/>
        <v>54191.496987449442</v>
      </c>
      <c r="C264" s="12">
        <f t="shared" si="16"/>
        <v>1314.1368719311688</v>
      </c>
      <c r="D264" s="12">
        <f t="shared" si="17"/>
        <v>158.05853288006088</v>
      </c>
      <c r="E264" s="12">
        <f t="shared" si="18"/>
        <v>1156.0783390511078</v>
      </c>
      <c r="F264" s="12">
        <f t="shared" si="19"/>
        <v>53035.418648398336</v>
      </c>
    </row>
    <row r="265" spans="1:6" x14ac:dyDescent="0.25">
      <c r="A265" s="13">
        <v>258</v>
      </c>
      <c r="B265" s="12">
        <f t="shared" si="15"/>
        <v>53035.418648398336</v>
      </c>
      <c r="C265" s="12">
        <f t="shared" si="16"/>
        <v>1314.1368719311688</v>
      </c>
      <c r="D265" s="12">
        <f t="shared" si="17"/>
        <v>154.68663772449514</v>
      </c>
      <c r="E265" s="12">
        <f t="shared" si="18"/>
        <v>1159.4502342066737</v>
      </c>
      <c r="F265" s="12">
        <f t="shared" si="19"/>
        <v>51875.968414191659</v>
      </c>
    </row>
    <row r="266" spans="1:6" x14ac:dyDescent="0.25">
      <c r="A266" s="13">
        <v>259</v>
      </c>
      <c r="B266" s="12">
        <f t="shared" ref="B266:B307" si="20">F265</f>
        <v>51875.968414191659</v>
      </c>
      <c r="C266" s="12">
        <f t="shared" ref="C266:C307" si="21">$C$6</f>
        <v>1314.1368719311688</v>
      </c>
      <c r="D266" s="12">
        <f t="shared" ref="D266:D307" si="22">B266*$C$5</f>
        <v>151.30490787472567</v>
      </c>
      <c r="E266" s="12">
        <f t="shared" ref="E266:E307" si="23">C266-D266</f>
        <v>1162.8319640564432</v>
      </c>
      <c r="F266" s="12">
        <f t="shared" ref="F266:F307" si="24">B266-E266</f>
        <v>50713.136450135215</v>
      </c>
    </row>
    <row r="267" spans="1:6" x14ac:dyDescent="0.25">
      <c r="A267" s="13">
        <v>260</v>
      </c>
      <c r="B267" s="12">
        <f t="shared" si="20"/>
        <v>50713.136450135215</v>
      </c>
      <c r="C267" s="12">
        <f t="shared" si="21"/>
        <v>1314.1368719311688</v>
      </c>
      <c r="D267" s="12">
        <f t="shared" si="22"/>
        <v>147.91331464622772</v>
      </c>
      <c r="E267" s="12">
        <f t="shared" si="23"/>
        <v>1166.2235572849411</v>
      </c>
      <c r="F267" s="12">
        <f t="shared" si="24"/>
        <v>49546.912892850276</v>
      </c>
    </row>
    <row r="268" spans="1:6" x14ac:dyDescent="0.25">
      <c r="A268" s="13">
        <v>261</v>
      </c>
      <c r="B268" s="12">
        <f t="shared" si="20"/>
        <v>49546.912892850276</v>
      </c>
      <c r="C268" s="12">
        <f t="shared" si="21"/>
        <v>1314.1368719311688</v>
      </c>
      <c r="D268" s="12">
        <f t="shared" si="22"/>
        <v>144.51182927081331</v>
      </c>
      <c r="E268" s="12">
        <f t="shared" si="23"/>
        <v>1169.6250426603556</v>
      </c>
      <c r="F268" s="12">
        <f t="shared" si="24"/>
        <v>48377.287850189918</v>
      </c>
    </row>
    <row r="269" spans="1:6" x14ac:dyDescent="0.25">
      <c r="A269" s="13">
        <v>262</v>
      </c>
      <c r="B269" s="12">
        <f t="shared" si="20"/>
        <v>48377.287850189918</v>
      </c>
      <c r="C269" s="12">
        <f t="shared" si="21"/>
        <v>1314.1368719311688</v>
      </c>
      <c r="D269" s="12">
        <f t="shared" si="22"/>
        <v>141.10042289638727</v>
      </c>
      <c r="E269" s="12">
        <f t="shared" si="23"/>
        <v>1173.0364490347815</v>
      </c>
      <c r="F269" s="12">
        <f t="shared" si="24"/>
        <v>47204.251401155139</v>
      </c>
    </row>
    <row r="270" spans="1:6" x14ac:dyDescent="0.25">
      <c r="A270" s="13">
        <v>263</v>
      </c>
      <c r="B270" s="12">
        <f t="shared" si="20"/>
        <v>47204.251401155139</v>
      </c>
      <c r="C270" s="12">
        <f t="shared" si="21"/>
        <v>1314.1368719311688</v>
      </c>
      <c r="D270" s="12">
        <f t="shared" si="22"/>
        <v>137.6790665867025</v>
      </c>
      <c r="E270" s="12">
        <f t="shared" si="23"/>
        <v>1176.4578053444664</v>
      </c>
      <c r="F270" s="12">
        <f t="shared" si="24"/>
        <v>46027.793595810675</v>
      </c>
    </row>
    <row r="271" spans="1:6" x14ac:dyDescent="0.25">
      <c r="A271" s="13">
        <v>264</v>
      </c>
      <c r="B271" s="12">
        <f t="shared" si="20"/>
        <v>46027.793595810675</v>
      </c>
      <c r="C271" s="12">
        <f t="shared" si="21"/>
        <v>1314.1368719311688</v>
      </c>
      <c r="D271" s="12">
        <f t="shared" si="22"/>
        <v>134.24773132111449</v>
      </c>
      <c r="E271" s="12">
        <f t="shared" si="23"/>
        <v>1179.8891406100543</v>
      </c>
      <c r="F271" s="12">
        <f t="shared" si="24"/>
        <v>44847.904455200623</v>
      </c>
    </row>
    <row r="272" spans="1:6" x14ac:dyDescent="0.25">
      <c r="A272" s="13">
        <v>265</v>
      </c>
      <c r="B272" s="12">
        <f t="shared" si="20"/>
        <v>44847.904455200623</v>
      </c>
      <c r="C272" s="12">
        <f t="shared" si="21"/>
        <v>1314.1368719311688</v>
      </c>
      <c r="D272" s="12">
        <f t="shared" si="22"/>
        <v>130.80638799433515</v>
      </c>
      <c r="E272" s="12">
        <f t="shared" si="23"/>
        <v>1183.3304839368336</v>
      </c>
      <c r="F272" s="12">
        <f t="shared" si="24"/>
        <v>43664.573971263788</v>
      </c>
    </row>
    <row r="273" spans="1:6" x14ac:dyDescent="0.25">
      <c r="A273" s="13">
        <v>266</v>
      </c>
      <c r="B273" s="12">
        <f t="shared" si="20"/>
        <v>43664.573971263788</v>
      </c>
      <c r="C273" s="12">
        <f t="shared" si="21"/>
        <v>1314.1368719311688</v>
      </c>
      <c r="D273" s="12">
        <f t="shared" si="22"/>
        <v>127.35500741618606</v>
      </c>
      <c r="E273" s="12">
        <f t="shared" si="23"/>
        <v>1186.7818645149828</v>
      </c>
      <c r="F273" s="12">
        <f t="shared" si="24"/>
        <v>42477.792106748806</v>
      </c>
    </row>
    <row r="274" spans="1:6" x14ac:dyDescent="0.25">
      <c r="A274" s="13">
        <v>267</v>
      </c>
      <c r="B274" s="12">
        <f t="shared" si="20"/>
        <v>42477.792106748806</v>
      </c>
      <c r="C274" s="12">
        <f t="shared" si="21"/>
        <v>1314.1368719311688</v>
      </c>
      <c r="D274" s="12">
        <f t="shared" si="22"/>
        <v>123.89356031135068</v>
      </c>
      <c r="E274" s="12">
        <f t="shared" si="23"/>
        <v>1190.2433116198181</v>
      </c>
      <c r="F274" s="12">
        <f t="shared" si="24"/>
        <v>41287.548795128991</v>
      </c>
    </row>
    <row r="275" spans="1:6" x14ac:dyDescent="0.25">
      <c r="A275" s="13">
        <v>268</v>
      </c>
      <c r="B275" s="12">
        <f t="shared" si="20"/>
        <v>41287.548795128991</v>
      </c>
      <c r="C275" s="12">
        <f t="shared" si="21"/>
        <v>1314.1368719311688</v>
      </c>
      <c r="D275" s="12">
        <f t="shared" si="22"/>
        <v>120.42201731912623</v>
      </c>
      <c r="E275" s="12">
        <f t="shared" si="23"/>
        <v>1193.7148546120425</v>
      </c>
      <c r="F275" s="12">
        <f t="shared" si="24"/>
        <v>40093.833940516946</v>
      </c>
    </row>
    <row r="276" spans="1:6" x14ac:dyDescent="0.25">
      <c r="A276" s="13">
        <v>269</v>
      </c>
      <c r="B276" s="12">
        <f t="shared" si="20"/>
        <v>40093.833940516946</v>
      </c>
      <c r="C276" s="12">
        <f t="shared" si="21"/>
        <v>1314.1368719311688</v>
      </c>
      <c r="D276" s="12">
        <f t="shared" si="22"/>
        <v>116.94034899317444</v>
      </c>
      <c r="E276" s="12">
        <f t="shared" si="23"/>
        <v>1197.1965229379944</v>
      </c>
      <c r="F276" s="12">
        <f t="shared" si="24"/>
        <v>38896.637417578953</v>
      </c>
    </row>
    <row r="277" spans="1:6" x14ac:dyDescent="0.25">
      <c r="A277" s="13">
        <v>270</v>
      </c>
      <c r="B277" s="12">
        <f t="shared" si="20"/>
        <v>38896.637417578953</v>
      </c>
      <c r="C277" s="12">
        <f t="shared" si="21"/>
        <v>1314.1368719311688</v>
      </c>
      <c r="D277" s="12">
        <f t="shared" si="22"/>
        <v>113.44852580127196</v>
      </c>
      <c r="E277" s="12">
        <f t="shared" si="23"/>
        <v>1200.6883461298969</v>
      </c>
      <c r="F277" s="12">
        <f t="shared" si="24"/>
        <v>37695.949071449053</v>
      </c>
    </row>
    <row r="278" spans="1:6" x14ac:dyDescent="0.25">
      <c r="A278" s="13">
        <v>271</v>
      </c>
      <c r="B278" s="12">
        <f t="shared" si="20"/>
        <v>37695.949071449053</v>
      </c>
      <c r="C278" s="12">
        <f t="shared" si="21"/>
        <v>1314.1368719311688</v>
      </c>
      <c r="D278" s="12">
        <f t="shared" si="22"/>
        <v>109.94651812505974</v>
      </c>
      <c r="E278" s="12">
        <f t="shared" si="23"/>
        <v>1204.190353806109</v>
      </c>
      <c r="F278" s="12">
        <f t="shared" si="24"/>
        <v>36491.758717642944</v>
      </c>
    </row>
    <row r="279" spans="1:6" x14ac:dyDescent="0.25">
      <c r="A279" s="13">
        <v>272</v>
      </c>
      <c r="B279" s="12">
        <f t="shared" si="20"/>
        <v>36491.758717642944</v>
      </c>
      <c r="C279" s="12">
        <f t="shared" si="21"/>
        <v>1314.1368719311688</v>
      </c>
      <c r="D279" s="12">
        <f t="shared" si="22"/>
        <v>106.43429625979192</v>
      </c>
      <c r="E279" s="12">
        <f t="shared" si="23"/>
        <v>1207.702575671377</v>
      </c>
      <c r="F279" s="12">
        <f t="shared" si="24"/>
        <v>35284.056141971567</v>
      </c>
    </row>
    <row r="280" spans="1:6" x14ac:dyDescent="0.25">
      <c r="A280" s="13">
        <v>273</v>
      </c>
      <c r="B280" s="12">
        <f t="shared" si="20"/>
        <v>35284.056141971567</v>
      </c>
      <c r="C280" s="12">
        <f t="shared" si="21"/>
        <v>1314.1368719311688</v>
      </c>
      <c r="D280" s="12">
        <f t="shared" si="22"/>
        <v>102.91183041408374</v>
      </c>
      <c r="E280" s="12">
        <f t="shared" si="23"/>
        <v>1211.2250415170852</v>
      </c>
      <c r="F280" s="12">
        <f t="shared" si="24"/>
        <v>34072.831100454481</v>
      </c>
    </row>
    <row r="281" spans="1:6" x14ac:dyDescent="0.25">
      <c r="A281" s="13">
        <v>274</v>
      </c>
      <c r="B281" s="12">
        <f t="shared" si="20"/>
        <v>34072.831100454481</v>
      </c>
      <c r="C281" s="12">
        <f t="shared" si="21"/>
        <v>1314.1368719311688</v>
      </c>
      <c r="D281" s="12">
        <f t="shared" si="22"/>
        <v>99.379090709658911</v>
      </c>
      <c r="E281" s="12">
        <f t="shared" si="23"/>
        <v>1214.75778122151</v>
      </c>
      <c r="F281" s="12">
        <f t="shared" si="24"/>
        <v>32858.073319232972</v>
      </c>
    </row>
    <row r="282" spans="1:6" x14ac:dyDescent="0.25">
      <c r="A282" s="13">
        <v>275</v>
      </c>
      <c r="B282" s="12">
        <f t="shared" si="20"/>
        <v>32858.073319232972</v>
      </c>
      <c r="C282" s="12">
        <f t="shared" si="21"/>
        <v>1314.1368719311688</v>
      </c>
      <c r="D282" s="12">
        <f t="shared" si="22"/>
        <v>95.836047181096177</v>
      </c>
      <c r="E282" s="12">
        <f t="shared" si="23"/>
        <v>1218.3008247500727</v>
      </c>
      <c r="F282" s="12">
        <f t="shared" si="24"/>
        <v>31639.772494482899</v>
      </c>
    </row>
    <row r="283" spans="1:6" x14ac:dyDescent="0.25">
      <c r="A283" s="13">
        <v>276</v>
      </c>
      <c r="B283" s="12">
        <f t="shared" si="20"/>
        <v>31639.772494482899</v>
      </c>
      <c r="C283" s="12">
        <f t="shared" si="21"/>
        <v>1314.1368719311688</v>
      </c>
      <c r="D283" s="12">
        <f t="shared" si="22"/>
        <v>92.28266977557513</v>
      </c>
      <c r="E283" s="12">
        <f t="shared" si="23"/>
        <v>1221.8542021555936</v>
      </c>
      <c r="F283" s="12">
        <f t="shared" si="24"/>
        <v>30417.918292327304</v>
      </c>
    </row>
    <row r="284" spans="1:6" x14ac:dyDescent="0.25">
      <c r="A284" s="13">
        <v>277</v>
      </c>
      <c r="B284" s="12">
        <f t="shared" si="20"/>
        <v>30417.918292327304</v>
      </c>
      <c r="C284" s="12">
        <f t="shared" si="21"/>
        <v>1314.1368719311688</v>
      </c>
      <c r="D284" s="12">
        <f t="shared" si="22"/>
        <v>88.718928352621305</v>
      </c>
      <c r="E284" s="12">
        <f t="shared" si="23"/>
        <v>1225.4179435785475</v>
      </c>
      <c r="F284" s="12">
        <f t="shared" si="24"/>
        <v>29192.500348748756</v>
      </c>
    </row>
    <row r="285" spans="1:6" x14ac:dyDescent="0.25">
      <c r="A285" s="13">
        <v>278</v>
      </c>
      <c r="B285" s="12">
        <f t="shared" si="20"/>
        <v>29192.500348748756</v>
      </c>
      <c r="C285" s="12">
        <f t="shared" si="21"/>
        <v>1314.1368719311688</v>
      </c>
      <c r="D285" s="12">
        <f t="shared" si="22"/>
        <v>85.14479268385054</v>
      </c>
      <c r="E285" s="12">
        <f t="shared" si="23"/>
        <v>1228.9920792473183</v>
      </c>
      <c r="F285" s="12">
        <f t="shared" si="24"/>
        <v>27963.508269501439</v>
      </c>
    </row>
    <row r="286" spans="1:6" x14ac:dyDescent="0.25">
      <c r="A286" s="13">
        <v>279</v>
      </c>
      <c r="B286" s="12">
        <f t="shared" si="20"/>
        <v>27963.508269501439</v>
      </c>
      <c r="C286" s="12">
        <f t="shared" si="21"/>
        <v>1314.1368719311688</v>
      </c>
      <c r="D286" s="12">
        <f t="shared" si="22"/>
        <v>81.56023245271254</v>
      </c>
      <c r="E286" s="12">
        <f t="shared" si="23"/>
        <v>1232.5766394784562</v>
      </c>
      <c r="F286" s="12">
        <f t="shared" si="24"/>
        <v>26730.931630022984</v>
      </c>
    </row>
    <row r="287" spans="1:6" x14ac:dyDescent="0.25">
      <c r="A287" s="13">
        <v>280</v>
      </c>
      <c r="B287" s="12">
        <f t="shared" si="20"/>
        <v>26730.931630022984</v>
      </c>
      <c r="C287" s="12">
        <f t="shared" si="21"/>
        <v>1314.1368719311688</v>
      </c>
      <c r="D287" s="12">
        <f t="shared" si="22"/>
        <v>77.965217254233707</v>
      </c>
      <c r="E287" s="12">
        <f t="shared" si="23"/>
        <v>1236.1716546769351</v>
      </c>
      <c r="F287" s="12">
        <f t="shared" si="24"/>
        <v>25494.759975346049</v>
      </c>
    </row>
    <row r="288" spans="1:6" x14ac:dyDescent="0.25">
      <c r="A288" s="13">
        <v>281</v>
      </c>
      <c r="B288" s="12">
        <f t="shared" si="20"/>
        <v>25494.759975346049</v>
      </c>
      <c r="C288" s="12">
        <f t="shared" si="21"/>
        <v>1314.1368719311688</v>
      </c>
      <c r="D288" s="12">
        <f t="shared" si="22"/>
        <v>74.35971659475932</v>
      </c>
      <c r="E288" s="12">
        <f t="shared" si="23"/>
        <v>1239.7771553364096</v>
      </c>
      <c r="F288" s="12">
        <f t="shared" si="24"/>
        <v>24254.982820009638</v>
      </c>
    </row>
    <row r="289" spans="1:6" x14ac:dyDescent="0.25">
      <c r="A289" s="13">
        <v>282</v>
      </c>
      <c r="B289" s="12">
        <f t="shared" si="20"/>
        <v>24254.982820009638</v>
      </c>
      <c r="C289" s="12">
        <f t="shared" si="21"/>
        <v>1314.1368719311688</v>
      </c>
      <c r="D289" s="12">
        <f t="shared" si="22"/>
        <v>70.743699891694774</v>
      </c>
      <c r="E289" s="12">
        <f t="shared" si="23"/>
        <v>1243.3931720394739</v>
      </c>
      <c r="F289" s="12">
        <f t="shared" si="24"/>
        <v>23011.589647970162</v>
      </c>
    </row>
    <row r="290" spans="1:6" x14ac:dyDescent="0.25">
      <c r="A290" s="13">
        <v>283</v>
      </c>
      <c r="B290" s="12">
        <f t="shared" si="20"/>
        <v>23011.589647970162</v>
      </c>
      <c r="C290" s="12">
        <f t="shared" si="21"/>
        <v>1314.1368719311688</v>
      </c>
      <c r="D290" s="12">
        <f t="shared" si="22"/>
        <v>67.117136473246305</v>
      </c>
      <c r="E290" s="12">
        <f t="shared" si="23"/>
        <v>1247.0197354579225</v>
      </c>
      <c r="F290" s="12">
        <f t="shared" si="24"/>
        <v>21764.569912512241</v>
      </c>
    </row>
    <row r="291" spans="1:6" x14ac:dyDescent="0.25">
      <c r="A291" s="13">
        <v>284</v>
      </c>
      <c r="B291" s="12">
        <f t="shared" si="20"/>
        <v>21764.569912512241</v>
      </c>
      <c r="C291" s="12">
        <f t="shared" si="21"/>
        <v>1314.1368719311688</v>
      </c>
      <c r="D291" s="12">
        <f t="shared" si="22"/>
        <v>63.479995578160704</v>
      </c>
      <c r="E291" s="12">
        <f t="shared" si="23"/>
        <v>1250.6568763530081</v>
      </c>
      <c r="F291" s="12">
        <f t="shared" si="24"/>
        <v>20513.913036159232</v>
      </c>
    </row>
    <row r="292" spans="1:6" x14ac:dyDescent="0.25">
      <c r="A292" s="13">
        <v>285</v>
      </c>
      <c r="B292" s="12">
        <f t="shared" si="20"/>
        <v>20513.913036159232</v>
      </c>
      <c r="C292" s="12">
        <f t="shared" si="21"/>
        <v>1314.1368719311688</v>
      </c>
      <c r="D292" s="12">
        <f t="shared" si="22"/>
        <v>59.832246355464427</v>
      </c>
      <c r="E292" s="12">
        <f t="shared" si="23"/>
        <v>1254.3046255757044</v>
      </c>
      <c r="F292" s="12">
        <f t="shared" si="24"/>
        <v>19259.608410583529</v>
      </c>
    </row>
    <row r="293" spans="1:6" x14ac:dyDescent="0.25">
      <c r="A293" s="13">
        <v>286</v>
      </c>
      <c r="B293" s="12">
        <f t="shared" si="20"/>
        <v>19259.608410583529</v>
      </c>
      <c r="C293" s="12">
        <f t="shared" si="21"/>
        <v>1314.1368719311688</v>
      </c>
      <c r="D293" s="12">
        <f t="shared" si="22"/>
        <v>56.173857864201963</v>
      </c>
      <c r="E293" s="12">
        <f t="shared" si="23"/>
        <v>1257.9630140669669</v>
      </c>
      <c r="F293" s="12">
        <f t="shared" si="24"/>
        <v>18001.645396516564</v>
      </c>
    </row>
    <row r="294" spans="1:6" x14ac:dyDescent="0.25">
      <c r="A294" s="13">
        <v>287</v>
      </c>
      <c r="B294" s="12">
        <f t="shared" si="20"/>
        <v>18001.645396516564</v>
      </c>
      <c r="C294" s="12">
        <f t="shared" si="21"/>
        <v>1314.1368719311688</v>
      </c>
      <c r="D294" s="12">
        <f t="shared" si="22"/>
        <v>52.504799073173317</v>
      </c>
      <c r="E294" s="12">
        <f t="shared" si="23"/>
        <v>1261.6320728579956</v>
      </c>
      <c r="F294" s="12">
        <f t="shared" si="24"/>
        <v>16740.013323658568</v>
      </c>
    </row>
    <row r="295" spans="1:6" x14ac:dyDescent="0.25">
      <c r="A295" s="13">
        <v>288</v>
      </c>
      <c r="B295" s="12">
        <f t="shared" si="20"/>
        <v>16740.013323658568</v>
      </c>
      <c r="C295" s="12">
        <f t="shared" si="21"/>
        <v>1314.1368719311688</v>
      </c>
      <c r="D295" s="12">
        <f t="shared" si="22"/>
        <v>48.825038860670823</v>
      </c>
      <c r="E295" s="12">
        <f t="shared" si="23"/>
        <v>1265.3118330704979</v>
      </c>
      <c r="F295" s="12">
        <f t="shared" si="24"/>
        <v>15474.70149058807</v>
      </c>
    </row>
    <row r="296" spans="1:6" x14ac:dyDescent="0.25">
      <c r="A296" s="13">
        <v>289</v>
      </c>
      <c r="B296" s="12">
        <f t="shared" si="20"/>
        <v>15474.70149058807</v>
      </c>
      <c r="C296" s="12">
        <f t="shared" si="21"/>
        <v>1314.1368719311688</v>
      </c>
      <c r="D296" s="12">
        <f t="shared" si="22"/>
        <v>45.134546014215204</v>
      </c>
      <c r="E296" s="12">
        <f t="shared" si="23"/>
        <v>1269.0023259169536</v>
      </c>
      <c r="F296" s="12">
        <f t="shared" si="24"/>
        <v>14205.699164671116</v>
      </c>
    </row>
    <row r="297" spans="1:6" x14ac:dyDescent="0.25">
      <c r="A297" s="13">
        <v>290</v>
      </c>
      <c r="B297" s="12">
        <f t="shared" si="20"/>
        <v>14205.699164671116</v>
      </c>
      <c r="C297" s="12">
        <f t="shared" si="21"/>
        <v>1314.1368719311688</v>
      </c>
      <c r="D297" s="12">
        <f t="shared" si="22"/>
        <v>41.433289230290754</v>
      </c>
      <c r="E297" s="12">
        <f t="shared" si="23"/>
        <v>1272.7035827008781</v>
      </c>
      <c r="F297" s="12">
        <f t="shared" si="24"/>
        <v>12932.995581970237</v>
      </c>
    </row>
    <row r="298" spans="1:6" x14ac:dyDescent="0.25">
      <c r="A298" s="13">
        <v>291</v>
      </c>
      <c r="B298" s="12">
        <f t="shared" si="20"/>
        <v>12932.995581970237</v>
      </c>
      <c r="C298" s="12">
        <f t="shared" si="21"/>
        <v>1314.1368719311688</v>
      </c>
      <c r="D298" s="12">
        <f t="shared" si="22"/>
        <v>37.721237114079862</v>
      </c>
      <c r="E298" s="12">
        <f t="shared" si="23"/>
        <v>1276.4156348170889</v>
      </c>
      <c r="F298" s="12">
        <f t="shared" si="24"/>
        <v>11656.579947153148</v>
      </c>
    </row>
    <row r="299" spans="1:6" x14ac:dyDescent="0.25">
      <c r="A299" s="13">
        <v>292</v>
      </c>
      <c r="B299" s="12">
        <f t="shared" si="20"/>
        <v>11656.579947153148</v>
      </c>
      <c r="C299" s="12">
        <f t="shared" si="21"/>
        <v>1314.1368719311688</v>
      </c>
      <c r="D299" s="12">
        <f t="shared" si="22"/>
        <v>33.998358179196686</v>
      </c>
      <c r="E299" s="12">
        <f t="shared" si="23"/>
        <v>1280.1385137519721</v>
      </c>
      <c r="F299" s="12">
        <f t="shared" si="24"/>
        <v>10376.441433401176</v>
      </c>
    </row>
    <row r="300" spans="1:6" x14ac:dyDescent="0.25">
      <c r="A300" s="13">
        <v>293</v>
      </c>
      <c r="B300" s="12">
        <f t="shared" si="20"/>
        <v>10376.441433401176</v>
      </c>
      <c r="C300" s="12">
        <f t="shared" si="21"/>
        <v>1314.1368719311688</v>
      </c>
      <c r="D300" s="12">
        <f t="shared" si="22"/>
        <v>30.264620847420098</v>
      </c>
      <c r="E300" s="12">
        <f t="shared" si="23"/>
        <v>1283.8722510837488</v>
      </c>
      <c r="F300" s="12">
        <f t="shared" si="24"/>
        <v>9092.5691823174275</v>
      </c>
    </row>
    <row r="301" spans="1:6" x14ac:dyDescent="0.25">
      <c r="A301" s="13">
        <v>294</v>
      </c>
      <c r="B301" s="12">
        <f t="shared" si="20"/>
        <v>9092.5691823174275</v>
      </c>
      <c r="C301" s="12">
        <f t="shared" si="21"/>
        <v>1314.1368719311688</v>
      </c>
      <c r="D301" s="12">
        <f t="shared" si="22"/>
        <v>26.519993448425833</v>
      </c>
      <c r="E301" s="12">
        <f t="shared" si="23"/>
        <v>1287.616878482743</v>
      </c>
      <c r="F301" s="12">
        <f t="shared" si="24"/>
        <v>7804.9523038346842</v>
      </c>
    </row>
    <row r="302" spans="1:6" x14ac:dyDescent="0.25">
      <c r="A302" s="13">
        <v>295</v>
      </c>
      <c r="B302" s="12">
        <f t="shared" si="20"/>
        <v>7804.9523038346842</v>
      </c>
      <c r="C302" s="12">
        <f t="shared" si="21"/>
        <v>1314.1368719311688</v>
      </c>
      <c r="D302" s="12">
        <f t="shared" si="22"/>
        <v>22.764444219517831</v>
      </c>
      <c r="E302" s="12">
        <f t="shared" si="23"/>
        <v>1291.372427711651</v>
      </c>
      <c r="F302" s="12">
        <f t="shared" si="24"/>
        <v>6513.5798761230335</v>
      </c>
    </row>
    <row r="303" spans="1:6" x14ac:dyDescent="0.25">
      <c r="A303" s="13">
        <v>296</v>
      </c>
      <c r="B303" s="12">
        <f t="shared" si="20"/>
        <v>6513.5798761230335</v>
      </c>
      <c r="C303" s="12">
        <f t="shared" si="21"/>
        <v>1314.1368719311688</v>
      </c>
      <c r="D303" s="12">
        <f t="shared" si="22"/>
        <v>18.99794130535885</v>
      </c>
      <c r="E303" s="12">
        <f t="shared" si="23"/>
        <v>1295.13893062581</v>
      </c>
      <c r="F303" s="12">
        <f t="shared" si="24"/>
        <v>5218.4409454972238</v>
      </c>
    </row>
    <row r="304" spans="1:6" x14ac:dyDescent="0.25">
      <c r="A304" s="13">
        <v>297</v>
      </c>
      <c r="B304" s="12">
        <f t="shared" si="20"/>
        <v>5218.4409454972238</v>
      </c>
      <c r="C304" s="12">
        <f t="shared" si="21"/>
        <v>1314.1368719311688</v>
      </c>
      <c r="D304" s="12">
        <f t="shared" si="22"/>
        <v>15.220452757700237</v>
      </c>
      <c r="E304" s="12">
        <f t="shared" si="23"/>
        <v>1298.9164191734685</v>
      </c>
      <c r="F304" s="12">
        <f t="shared" si="24"/>
        <v>3919.5245263237553</v>
      </c>
    </row>
    <row r="305" spans="1:6" x14ac:dyDescent="0.25">
      <c r="A305" s="13">
        <v>298</v>
      </c>
      <c r="B305" s="12">
        <f t="shared" si="20"/>
        <v>3919.5245263237553</v>
      </c>
      <c r="C305" s="12">
        <f t="shared" si="21"/>
        <v>1314.1368719311688</v>
      </c>
      <c r="D305" s="12">
        <f t="shared" si="22"/>
        <v>11.431946535110953</v>
      </c>
      <c r="E305" s="12">
        <f t="shared" si="23"/>
        <v>1302.7049253960579</v>
      </c>
      <c r="F305" s="12">
        <f t="shared" si="24"/>
        <v>2616.8196009276971</v>
      </c>
    </row>
    <row r="306" spans="1:6" x14ac:dyDescent="0.25">
      <c r="A306" s="13">
        <v>299</v>
      </c>
      <c r="B306" s="12">
        <f t="shared" si="20"/>
        <v>2616.8196009276971</v>
      </c>
      <c r="C306" s="12">
        <f t="shared" si="21"/>
        <v>1314.1368719311688</v>
      </c>
      <c r="D306" s="12">
        <f t="shared" si="22"/>
        <v>7.6323905027057837</v>
      </c>
      <c r="E306" s="12">
        <f t="shared" si="23"/>
        <v>1306.5044814284631</v>
      </c>
      <c r="F306" s="12">
        <f t="shared" si="24"/>
        <v>1310.315119499234</v>
      </c>
    </row>
    <row r="307" spans="1:6" x14ac:dyDescent="0.25">
      <c r="A307" s="13">
        <v>300</v>
      </c>
      <c r="B307" s="12">
        <f t="shared" si="20"/>
        <v>1310.315119499234</v>
      </c>
      <c r="C307" s="12">
        <f t="shared" si="21"/>
        <v>1314.1368719311688</v>
      </c>
      <c r="D307" s="12">
        <f t="shared" si="22"/>
        <v>3.821752431872766</v>
      </c>
      <c r="E307" s="12">
        <f t="shared" si="23"/>
        <v>1310.3151194992961</v>
      </c>
      <c r="F307" s="12">
        <f t="shared" si="24"/>
        <v>-6.2073013396002352E-11</v>
      </c>
    </row>
    <row r="308" spans="1:6" x14ac:dyDescent="0.25">
      <c r="D308" s="17">
        <f>SUM(D8:D307)</f>
        <v>131741.06157935059</v>
      </c>
      <c r="E308" s="12">
        <f>SUM(E8:E307)</f>
        <v>262499.99999999994</v>
      </c>
    </row>
  </sheetData>
  <sheetProtection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2016-01-07T02:58:49Z</dcterms:modified>
</cp:coreProperties>
</file>